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6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ml.chartshapes+xml"/>
  <Override PartName="/xl/charts/chart18.xml" ContentType="application/vnd.openxmlformats-officedocument.drawingml.chart+xml"/>
  <Override PartName="/xl/drawings/drawing8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0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1.xml" ContentType="application/vnd.openxmlformats-officedocument.drawingml.chartshapes+xml"/>
  <Override PartName="/xl/charts/chart28.xml" ContentType="application/vnd.openxmlformats-officedocument.drawingml.chart+xml"/>
  <Override PartName="/xl/drawings/drawing12.xml" ContentType="application/vnd.openxmlformats-officedocument.drawingml.chartshapes+xml"/>
  <Override PartName="/xl/charts/chart29.xml" ContentType="application/vnd.openxmlformats-officedocument.drawingml.chart+xml"/>
  <Override PartName="/xl/drawings/drawing13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4.xml" ContentType="application/vnd.openxmlformats-officedocument.drawingml.chartshapes+xml"/>
  <Override PartName="/xl/charts/chart32.xml" ContentType="application/vnd.openxmlformats-officedocument.drawingml.chart+xml"/>
  <Override PartName="/xl/drawings/drawing15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6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7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8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9.xml" ContentType="application/vnd.openxmlformats-officedocument.drawingml.chartshapes+xml"/>
  <Override PartName="/xl/charts/chart43.xml" ContentType="application/vnd.openxmlformats-officedocument.drawingml.chart+xml"/>
  <Override PartName="/xl/drawings/drawing20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1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2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3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<sst xmlns="http://schemas.openxmlformats.org/spreadsheetml/2006/main" count="6316" uniqueCount="2914">
  <si>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</si>
  <si>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</si>
  <si>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</si>
  <si>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</si>
  <si>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</si>
  <si>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</si>
  <si>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</si>
  <si>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</si>
  <si>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</si>
  <si>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</si>
  <si>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</si>
  <si>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</si>
  <si>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</si>
  <si>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</si>
  <si>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</si>
  <si>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</si>
  <si>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</si>
  <si>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</si>
  <si>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</si>
  <si>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</si>
  <si>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</si>
  <si>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</si>
  <si>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</si>
  <si>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</si>
  <si>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</si>
  <si>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</si>
  <si>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</si>
  <si>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</si>
  <si>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</si>
  <si>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</si>
  <si>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</si>
  <si>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</si>
  <si>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</si>
  <si>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</si>
  <si>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</si>
  <si>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</si>
  <si>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</si>
  <si>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</si>
  <si>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</si>
  <si>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</si>
  <si>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</si>
  <si>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</si>
  <si>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</si>
  <si>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</si>
  <si>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</si>
  <si>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</si>
  <si>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</si>
  <si>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</si>
  <si>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</si>
  <si>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</si>
  <si>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</si>
  <si>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</si>
  <si>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</si>
  <si>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</si>
  <si>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</si>
  <si>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</si>
  <si>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</si>
  <si>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</si>
  <si>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</si>
  <si>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</si>
  <si>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</si>
  <si>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</si>
  <si>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</si>
  <si>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</si>
  <si>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</si>
  <si>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</si>
  <si>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</si>
  <si>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</si>
  <si>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</si>
  <si>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</si>
  <si>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</si>
  <si>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</si>
  <si>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</si>
  <si>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</si>
  <si>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</si>
  <si>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</si>
  <si>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</si>
  <si>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</si>
  <si>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</si>
  <si>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</si>
  <si>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</si>
  <si>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</si>
  <si>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</si>
  <si>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</si>
  <si>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</si>
  <si>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</si>
  <si>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</si>
  <si>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</si>
  <si>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</si>
  <si>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</si>
  <si>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</si>
  <si>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</si>
  <si>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</si>
  <si>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</si>
  <si>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</si>
  <si>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</si>
  <si>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</si>
  <si>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</si>
  <si>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</si>
  <si>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</si>
  <si>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</si>
  <si>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</si>
  <si>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</si>
  <si>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</si>
  <si>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</si>
  <si>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</si>
  <si>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</si>
  <si>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</si>
  <si>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</si>
  <si>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</si>
  <si>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</si>
  <si>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</si>
  <si>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</si>
  <si>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</si>
  <si>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</si>
  <si>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</si>
  <si>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</si>
  <si>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</si>
  <si>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</si>
  <si>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</si>
  <si>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</si>
  <si>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</si>
  <si>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</si>
  <si>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</si>
  <si>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</si>
  <si>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</si>
  <si>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</si>
  <si>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</si>
  <si>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</si>
  <si>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</si>
  <si>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</si>
  <si>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</si>
  <si>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</si>
  <si>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</si>
  <si>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</si>
  <si>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</si>
  <si>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</si>
  <si>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</si>
  <si>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</si>
  <si>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</si>
  <si>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</si>
  <si>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</si>
  <si>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</si>
  <si>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</si>
  <si>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</si>
  <si>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</si>
  <si>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</si>
  <si>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</si>
  <si>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</si>
  <si>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</si>
  <si>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</si>
  <si>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</si>
  <si>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</si>
  <si>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</si>
  <si>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</si>
  <si>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</si>
  <si>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</si>
  <si>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</si>
  <si>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</si>
  <si>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</si>
  <si>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</si>
  <si>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</si>
  <si>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</si>
  <si>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</si>
  <si>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</si>
  <si>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</si>
  <si>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</si>
  <si>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</si>
  <si>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</si>
  <si>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</si>
  <si>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</si>
  <si>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</si>
  <si>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</si>
  <si>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</si>
  <si>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</si>
  <si>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</si>
  <si>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</si>
  <si>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</si>
  <si>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</si>
  <si>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</si>
  <si>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</si>
  <si>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</si>
  <si>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</si>
  <si>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</si>
  <si>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</si>
  <si>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</si>
  <si>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</si>
  <si>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</si>
  <si>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</si>
  <si>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</si>
  <si>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</si>
  <si>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</si>
  <si>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</si>
  <si>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</si>
  <si>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</si>
  <si>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</si>
  <si>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</si>
  <si>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</si>
  <si>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</si>
  <si>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</si>
  <si>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</si>
  <si>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</si>
  <si>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</si>
  <si>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</si>
  <si>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</si>
  <si>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</si>
  <si>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</si>
  <si>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</si>
  <si>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</si>
  <si>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</si>
  <si>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</si>
  <si>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</si>
  <si>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</si>
  <si>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</si>
  <si>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</si>
  <si>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</si>
  <si>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</si>
  <si>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</si>
  <si>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</si>
  <si>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</si>
  <si>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</si>
  <si>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</si>
  <si>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</si>
  <si>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</si>
  <si>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</si>
  <si>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</si>
  <si>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</si>
  <si>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</si>
  <si>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</si>
  <si>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</si>
  <si>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</si>
  <si>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</si>
  <si>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</si>
  <si>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</si>
  <si>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</si>
  <si>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</si>
  <si>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</si>
  <si>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</si>
  <si>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</si>
  <si>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</si>
  <si>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</si>
  <si>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</si>
  <si>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</si>
  <si>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</si>
  <si>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</si>
  <si>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</si>
  <si>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</si>
  <si>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</si>
  <si>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</si>
  <si>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</si>
  <si>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</si>
  <si>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</si>
  <si>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</si>
  <si>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</si>
  <si>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</si>
  <si>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</si>
  <si>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</si>
  <si>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</si>
  <si>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</si>
  <si>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</si>
  <si>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</si>
  <si>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</si>
  <si>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</si>
  <si>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</si>
  <si>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</si>
  <si>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</si>
  <si>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</si>
  <si>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</si>
  <si>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</si>
  <si>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</si>
  <si>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</si>
  <si>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</si>
  <si>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</si>
  <si>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</si>
  <si>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</si>
  <si>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</si>
  <si>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</si>
  <si>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</si>
  <si>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</si>
  <si>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</si>
  <si>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</si>
  <si>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</si>
  <si>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</si>
  <si>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</si>
  <si>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</si>
  <si>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</si>
  <si>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</si>
  <si>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</si>
  <si>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</si>
  <si>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</si>
  <si>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</si>
  <si>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</si>
  <si>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</si>
  <si>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</si>
  <si>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</si>
  <si>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</si>
  <si>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</si>
  <si>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</si>
  <si>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</si>
  <si>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</si>
  <si>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</si>
  <si>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</si>
  <si>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</si>
  <si>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</si>
  <si>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</si>
  <si>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</si>
  <si>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</si>
  <si>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</si>
  <si>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</si>
  <si>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</si>
  <si>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</si>
  <si>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</si>
  <si>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</si>
  <si>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</si>
  <si>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</si>
  <si>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</si>
  <si>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</si>
  <si>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</si>
  <si>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</si>
  <si>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</si>
  <si>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</si>
  <si>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</si>
  <si>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</si>
  <si>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</si>
  <si>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</si>
  <si>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</si>
  <si>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</si>
  <si>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</si>
  <si>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</si>
  <si>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</si>
  <si>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</si>
  <si>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</si>
  <si>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</si>
  <si>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</si>
  <si>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</si>
  <si>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</si>
  <si>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</si>
  <si>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</si>
  <si>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</si>
  <si>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</si>
  <si>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</si>
  <si>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</si>
  <si>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</si>
  <si>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</si>
  <si>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</si>
  <si>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</si>
  <si>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</si>
  <si>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</si>
  <si>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</si>
  <si>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</si>
  <si>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</si>
  <si>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</si>
  <si>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</si>
  <si>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</si>
  <si>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</si>
  <si>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</si>
  <si>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</si>
  <si>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</si>
  <si>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</si>
  <si>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</si>
  <si>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</si>
  <si>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</si>
  <si>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</si>
  <si>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</si>
  <si>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</si>
  <si>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</si>
  <si>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</si>
  <si>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</si>
  <si>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</si>
  <si>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</si>
  <si>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</si>
  <si>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</si>
  <si>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</si>
  <si>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</si>
  <si>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</si>
  <si>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</si>
  <si>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</si>
  <si>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</si>
  <si>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</si>
  <si>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</si>
  <si>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</si>
  <si>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</si>
  <si>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</si>
  <si>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</si>
  <si>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</si>
  <si>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</si>
  <si>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</si>
  <si>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</si>
  <si>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</si>
  <si>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</si>
  <si>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</si>
  <si>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</si>
  <si>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</si>
  <si>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</si>
  <si>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</si>
  <si>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</si>
  <si>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</si>
  <si>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</si>
  <si>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</si>
  <si>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</si>
  <si>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</si>
  <si>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</si>
  <si>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</si>
  <si>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</si>
  <si>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</si>
  <si>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</si>
  <si>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</si>
  <si>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</si>
  <si>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</si>
  <si>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</si>
  <si>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</si>
  <si>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</si>
  <si>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</si>
  <si>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</si>
  <si>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</si>
  <si>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</si>
  <si>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</si>
  <si>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</si>
  <si>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</si>
  <si>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</si>
  <si>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</si>
  <si>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</si>
  <si>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</si>
  <si>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</si>
  <si>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</si>
  <si>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</si>
  <si>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</si>
  <si>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</si>
  <si>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</si>
  <si>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</si>
  <si>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</si>
  <si>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</si>
  <si>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</si>
  <si>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</si>
  <si>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</si>
  <si>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</si>
  <si>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</si>
  <si>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</si>
  <si>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</si>
  <si>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</si>
  <si>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</si>
  <si>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</si>
  <si>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</si>
  <si>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</si>
  <si>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</si>
  <si>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</si>
  <si>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</si>
  <si>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</si>
  <si>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</si>
  <si>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</si>
  <si>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</si>
  <si>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</si>
  <si>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</si>
  <si>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</si>
  <si>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</si>
  <si>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</si>
  <si>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</si>
  <si>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</si>
  <si>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</si>
  <si>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</si>
  <si>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</si>
  <si>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</si>
  <si>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</si>
  <si>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</si>
  <si>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</si>
  <si>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</si>
  <si>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</si>
  <si>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</si>
  <si>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</si>
  <si>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</si>
  <si>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</si>
  <si>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</si>
  <si>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</si>
  <si>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</si>
  <si>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</si>
  <si>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</si>
  <si>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</si>
  <si>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</si>
  <si>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</si>
  <si>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</si>
  <si>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</si>
  <si>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</si>
  <si>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</si>
  <si>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</si>
  <si>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</si>
  <si>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</si>
  <si>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</si>
  <si>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</si>
  <si>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</si>
  <si>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</si>
  <si>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</si>
  <si>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</si>
  <si>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</si>
  <si>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</si>
  <si>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</si>
  <si>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</si>
  <si>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</si>
  <si>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</si>
  <si>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</si>
  <si>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</si>
  <si>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</si>
  <si>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</si>
  <si>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</si>
  <si>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</si>
  <si>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</si>
  <si>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</si>
  <si>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</si>
  <si>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</si>
  <si>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</si>
  <si>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</si>
  <si>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</si>
  <si>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</si>
  <si>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</si>
  <si>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</si>
  <si>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</si>
  <si>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</si>
  <si>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</si>
  <si>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</si>
  <si>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</si>
  <si>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</si>
  <si>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</si>
  <si>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</si>
  <si>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</si>
  <si>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</si>
  <si>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</si>
  <si>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</si>
  <si>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</si>
  <si>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</si>
  <si>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</si>
  <si>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</si>
  <si>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</si>
  <si>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</si>
  <si>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</si>
  <si>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</si>
  <si>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</si>
  <si>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</si>
  <si>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</si>
  <si>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</si>
  <si>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</si>
  <si>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</si>
  <si>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</si>
  <si>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</si>
  <si>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</si>
  <si>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</si>
  <si>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</si>
  <si>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</si>
  <si>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</si>
  <si>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</si>
  <si>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</si>
  <si>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</si>
  <si>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</si>
  <si>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</si>
  <si>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</si>
  <si>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</si>
  <si>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</si>
  <si>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</si>
  <si>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</si>
  <si>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</si>
  <si>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</si>
  <si>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</si>
  <si>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</si>
  <si>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</si>
  <si>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</si>
  <si>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</si>
  <si>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</si>
  <si>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</si>
  <si>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</si>
  <si>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</si>
  <si>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</si>
  <si>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</si>
  <si>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</si>
  <si>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</si>
  <si>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</si>
  <si>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</si>
  <si>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</si>
  <si>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</si>
  <si>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</si>
  <si>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</si>
  <si>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</si>
  <si>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</si>
  <si>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</si>
  <si>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</si>
  <si>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</si>
  <si>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</si>
  <si>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</si>
  <si>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</si>
  <si>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</si>
  <si>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</si>
  <si>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</si>
  <si>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</si>
  <si>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</si>
  <si>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</si>
  <si>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</si>
  <si>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</si>
  <si>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</si>
  <si>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</si>
  <si>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</si>
  <si>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</si>
  <si>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</si>
  <si>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</si>
  <si>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</si>
  <si>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</si>
  <si>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</si>
  <si>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</si>
  <si>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</si>
  <si>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</si>
  <si>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</si>
  <si>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</si>
  <si>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</si>
  <si>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</si>
  <si>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</si>
  <si>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</si>
  <si>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</si>
  <si>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</si>
  <si>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</si>
  <si>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</si>
  <si>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</si>
  <si>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</si>
  <si>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</si>
  <si>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</si>
  <si>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</si>
  <si>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</si>
  <si>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</si>
  <si>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</si>
  <si>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</si>
  <si>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</si>
  <si>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</si>
  <si>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</si>
  <si>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</si>
  <si>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</si>
  <si>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</si>
  <si>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</si>
  <si>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</si>
  <si>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</si>
  <si>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</si>
  <si>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</si>
  <si>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</si>
  <si>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</si>
  <si>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</si>
  <si>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</si>
  <si>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</si>
  <si>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</si>
  <si>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</si>
  <si>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</si>
  <si>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</si>
  <si>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</si>
  <si>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</si>
  <si>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</si>
  <si>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</si>
  <si>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</si>
  <si>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</si>
  <si>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</si>
  <si>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</si>
  <si>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</si>
  <si>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</si>
  <si>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</si>
  <si>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</si>
  <si>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</si>
  <si>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</si>
  <si>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</si>
  <si>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</si>
  <si>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</si>
  <si>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</si>
  <si>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</si>
  <si>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</si>
  <si>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</si>
  <si>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</si>
  <si>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</si>
  <si>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</si>
  <si>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</si>
  <si>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</si>
  <si>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</si>
  <si>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</si>
  <si>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</si>
  <si>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</si>
  <si>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</si>
  <si>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</si>
  <si>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</si>
  <si>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</si>
  <si>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</si>
  <si>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</si>
  <si>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</si>
  <si>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</si>
  <si>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</si>
  <si>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</si>
  <si>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</si>
  <si>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</si>
  <si>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</si>
  <si>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</si>
  <si>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</si>
  <si>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</si>
  <si>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</si>
  <si>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</si>
  <si>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</si>
  <si>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</si>
  <si>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</si>
  <si>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</si>
  <si>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</si>
  <si>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</si>
  <si>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</si>
  <si>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</si>
  <si>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</si>
  <si>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</si>
  <si>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</si>
  <si>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</si>
  <si>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</si>
  <si>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</si>
  <si>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</si>
  <si>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</si>
  <si>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</si>
  <si>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</si>
  <si>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</si>
  <si>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</si>
  <si>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</si>
  <si>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</si>
  <si>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</si>
  <si>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</si>
  <si>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</si>
  <si>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</si>
  <si>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</si>
  <si>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</si>
  <si>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</si>
  <si>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</si>
  <si>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</si>
  <si>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</si>
  <si>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</si>
  <si>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</si>
  <si>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</si>
  <si>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</si>
  <si>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</si>
  <si>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</si>
  <si>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</si>
  <si>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</si>
  <si>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</si>
  <si>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</si>
  <si>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</si>
  <si>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</si>
  <si>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</si>
  <si>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</si>
  <si>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</si>
  <si>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</si>
  <si>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</si>
  <si>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</si>
  <si>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</si>
  <si>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</si>
  <si>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</si>
  <si>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</si>
  <si>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</si>
  <si>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</si>
  <si>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</si>
  <si>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</si>
  <si>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</si>
  <si>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</si>
  <si>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</si>
  <si>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</si>
  <si>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</si>
  <si>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</si>
  <si>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</si>
  <si>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</si>
  <si>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</si>
  <si>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</si>
  <si>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</si>
  <si>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</si>
  <si>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</si>
  <si>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</si>
  <si>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</si>
  <si>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</si>
  <si>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</si>
  <si>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</si>
  <si>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</si>
  <si>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</si>
  <si>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</si>
  <si>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</si>
  <si>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</si>
  <si>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</si>
  <si>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</si>
  <si>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</si>
  <si>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</si>
  <si>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</si>
  <si>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</si>
  <si>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</si>
  <si>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</si>
  <si>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</si>
  <si>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</si>
  <si>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</si>
  <si>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</si>
  <si>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</si>
  <si>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</si>
  <si>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</si>
  <si>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</si>
  <si>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</si>
  <si>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</si>
  <si>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</si>
  <si>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</si>
  <si>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</si>
  <si>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</si>
  <si>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</si>
  <si>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</si>
  <si>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</si>
  <si>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</si>
  <si>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</si>
  <si>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</si>
  <si>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</si>
  <si>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</si>
  <si>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</si>
  <si>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</si>
  <si>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</si>
  <si>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</si>
  <si>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</si>
  <si>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</si>
  <si>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</si>
  <si>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</si>
  <si>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</si>
  <si>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</si>
  <si>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</si>
  <si>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</si>
  <si>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</si>
  <si>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</si>
  <si>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</si>
  <si>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</si>
  <si>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</si>
  <si>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</si>
  <si>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</si>
  <si>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</si>
  <si>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</si>
  <si>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</si>
  <si>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</si>
  <si>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</si>
  <si>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</si>
  <si>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</si>
  <si>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</si>
  <si>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</si>
  <si>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</si>
  <si>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</si>
  <si>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</si>
  <si>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</si>
  <si>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</si>
  <si>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</si>
  <si>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</si>
  <si>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</si>
  <si>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</si>
  <si>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</si>
  <si>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</si>
  <si>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</si>
  <si>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</si>
  <si>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</si>
  <si>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</si>
  <si>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</si>
  <si>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</si>
  <si>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</si>
  <si>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</si>
  <si>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</si>
  <si>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</si>
  <si>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</si>
  <si>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</si>
  <si>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</si>
  <si>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</si>
  <si>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</si>
  <si>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</si>
  <si>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</si>
  <si>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</si>
  <si>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</si>
  <si>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</si>
  <si>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</si>
  <si>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</si>
  <si>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</si>
  <si>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</si>
  <si>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</si>
  <si>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</si>
  <si>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</si>
  <si>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</si>
  <si>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</si>
  <si>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</si>
  <si>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</si>
  <si>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</si>
  <si>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</si>
  <si>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</si>
  <si>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</si>
  <si>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</si>
  <si>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</si>
  <si>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</si>
  <si>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</si>
  <si>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</si>
  <si>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</si>
  <si>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</si>
  <si>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</si>
  <si>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</si>
  <si>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</si>
  <si>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</si>
  <si>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</si>
  <si>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</si>
  <si>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</si>
  <si>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</si>
  <si>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</si>
  <si>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</si>
  <si>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</si>
  <si>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</si>
  <si>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</si>
  <si>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</si>
  <si>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</si>
  <si>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</si>
  <si>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</si>
  <si>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</si>
  <si>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</si>
  <si>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</si>
  <si>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</si>
  <si>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</si>
  <si>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</si>
  <si>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</si>
  <si>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</si>
  <si>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</si>
  <si>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</si>
  <si>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</si>
  <si>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</si>
  <si>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</si>
  <si>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</si>
  <si>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</si>
  <si>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</si>
  <si>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</si>
  <si>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</si>
  <si>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</si>
  <si>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</si>
  <si>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</si>
  <si>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</si>
  <si>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</si>
  <si>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</si>
  <si>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</si>
  <si>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</si>
  <si>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</si>
  <si>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</si>
  <si>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</si>
  <si>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</si>
  <si>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</si>
  <si>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</si>
  <si>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</si>
  <si>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</si>
  <si>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</si>
  <si>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</si>
  <si>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</si>
  <si>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</si>
  <si>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</si>
  <si>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</si>
  <si>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</si>
  <si>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</si>
  <si>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</si>
  <si>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</si>
  <si>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</si>
  <si>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</si>
  <si>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</si>
  <si>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</si>
  <si>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</si>
  <si>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</si>
  <si>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</si>
  <si>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</si>
  <si>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</si>
  <si>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</si>
  <si>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</si>
  <si>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</si>
  <si>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</si>
  <si>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</si>
  <si>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</si>
  <si>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</si>
  <si>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</si>
  <si>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</si>
  <si>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</si>
  <si>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</si>
  <si>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</si>
  <si>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</si>
  <si>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</si>
  <si>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</si>
  <si>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</si>
  <si>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</si>
  <si>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</si>
  <si>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</si>
  <si>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</si>
  <si>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</si>
  <si>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</si>
  <si>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</si>
  <si>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</si>
  <si>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</si>
  <si>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</si>
  <si>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</si>
  <si>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</si>
  <si>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</si>
  <si>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</si>
  <si>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</si>
  <si>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</si>
  <si>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</si>
  <si>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</si>
  <si>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</si>
  <si>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</si>
  <si>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</si>
  <si>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</si>
  <si>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</si>
  <si>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</si>
  <si>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</si>
  <si>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</si>
  <si>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</si>
  <si>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</si>
  <si>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</si>
  <si>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</si>
  <si>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</si>
  <si>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</si>
  <si>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</si>
  <si>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</si>
  <si>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</si>
  <si>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</si>
  <si>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</si>
  <si>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</si>
  <si>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</si>
  <si>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</si>
  <si>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</si>
  <si>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</si>
  <si>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</si>
  <si>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</si>
  <si>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</si>
  <si>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</si>
  <si>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</si>
  <si>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</si>
  <si>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</si>
  <si>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</si>
  <si>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</si>
  <si>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</si>
  <si>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</si>
  <si>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</si>
  <si>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</si>
  <si>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</si>
  <si>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</si>
  <si>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</si>
  <si>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</si>
  <si>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</si>
  <si>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</si>
  <si>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</si>
  <si>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</si>
  <si>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</si>
  <si>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</si>
  <si>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</si>
  <si>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</si>
  <si>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</si>
  <si>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</si>
  <si>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</si>
  <si>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</si>
  <si>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</si>
  <si>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</si>
  <si>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</si>
  <si>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</si>
  <si>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</si>
  <si>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</si>
  <si>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</si>
  <si>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</si>
  <si>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</si>
  <si>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</si>
  <si>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</si>
  <si>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</si>
  <si>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</si>
  <si>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</si>
  <si>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</si>
  <si>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</si>
  <si>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</si>
  <si>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</si>
  <si>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</si>
  <si>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</si>
  <si>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</si>
  <si>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</si>
  <si>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</si>
  <si>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</si>
  <si>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</si>
  <si>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</si>
  <si>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</si>
  <si>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</si>
  <si>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</si>
  <si>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</si>
  <si>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</si>
  <si>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</si>
  <si>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</si>
  <si>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</si>
  <si>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</si>
  <si>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</si>
  <si>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</si>
  <si>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</si>
  <si>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</si>
  <si>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</si>
  <si>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</si>
  <si>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</si>
  <si>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</si>
  <si>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</si>
  <si>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</si>
  <si>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</si>
  <si>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</si>
  <si>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</si>
  <si>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</si>
  <si>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</si>
  <si>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</si>
  <si>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</si>
  <si>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</si>
  <si>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</si>
  <si>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</si>
  <si>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</si>
  <si>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</si>
  <si>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</si>
  <si>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</si>
  <si>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</si>
  <si>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</si>
  <si>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</si>
  <si>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</si>
  <si>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</si>
  <si>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</si>
  <si>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</si>
  <si>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</si>
  <si>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</si>
  <si>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</si>
  <si>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</si>
  <si>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</si>
  <si>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</si>
  <si>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</si>
  <si>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</si>
  <si>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</si>
  <si>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</si>
  <si>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</si>
  <si>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</si>
  <si>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</si>
  <si>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</si>
  <si>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</si>
  <si>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</si>
  <si>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</si>
  <si>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</si>
  <si>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</si>
  <si>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</si>
  <si>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</si>
  <si>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</si>
  <si>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</si>
  <si>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</si>
  <si>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</si>
  <si>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</si>
  <si>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</si>
  <si>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</si>
  <si>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</si>
  <si>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</si>
  <si>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</si>
  <si>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</si>
  <si>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</si>
  <si>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</si>
  <si>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</si>
  <si>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</si>
  <si>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</si>
  <si>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</si>
  <si>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</si>
  <si>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</si>
  <si>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</si>
  <si>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</si>
  <si>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</si>
  <si>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</si>
  <si>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</si>
  <si>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</si>
  <si>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</si>
  <si>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</si>
  <si>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</si>
  <si>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</si>
  <si>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</si>
  <si>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</si>
  <si>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</si>
  <si>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</si>
  <si>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</si>
  <si>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</si>
  <si>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</si>
  <si>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</si>
  <si>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</si>
  <si>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</si>
  <si>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</si>
  <si>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</si>
  <si>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</si>
  <si>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</si>
  <si>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</si>
  <si>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</si>
  <si>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</si>
  <si>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</si>
  <si>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</si>
  <si>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</si>
  <si>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</si>
  <si>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</si>
  <si>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</si>
  <si>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</si>
  <si>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</si>
  <si>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</si>
  <si>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</si>
  <si>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</si>
  <si>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</si>
  <si>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</si>
  <si>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</si>
  <si>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</si>
  <si>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</si>
  <si>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</si>
  <si>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</si>
  <si>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</si>
  <si>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</si>
  <si>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</si>
  <si>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</si>
  <si>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</si>
  <si>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</si>
  <si>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</si>
  <si>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</si>
  <si>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</si>
  <si>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</si>
  <si>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</si>
  <si>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</si>
  <si>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</si>
  <si>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</si>
  <si>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</si>
  <si>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</si>
  <si>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</si>
  <si>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</si>
  <si>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</si>
  <si>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</si>
  <si>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</si>
  <si>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</si>
  <si>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</si>
  <si>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</si>
  <si>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</si>
  <si>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</si>
  <si>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</si>
  <si>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</si>
  <si>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</si>
  <si>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</si>
  <si>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</si>
  <si>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</si>
  <si>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</si>
  <si>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</si>
  <si>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</si>
  <si>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</si>
  <si>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</si>
  <si>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</si>
  <si>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</si>
  <si>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</si>
  <si>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</si>
  <si>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</si>
  <si>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</si>
  <si>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</si>
  <si>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</si>
  <si>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</si>
  <si>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</si>
  <si>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</si>
  <si>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</si>
  <si>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</si>
  <si>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</si>
  <si>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</si>
  <si>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</si>
  <si>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</si>
  <si>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</si>
  <si>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</si>
  <si>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</si>
  <si>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</si>
  <si>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</si>
  <si>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</si>
  <si>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</si>
  <si>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</si>
  <si>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</si>
  <si>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</si>
  <si>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</si>
  <si>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</si>
  <si>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</si>
  <si>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</si>
  <si>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</si>
  <si>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</si>
  <si>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</si>
  <si>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</si>
  <si>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</si>
  <si>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</si>
  <si>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</si>
  <si>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</si>
  <si>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</si>
  <si>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</si>
  <si>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</si>
  <si>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</si>
  <si>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</si>
  <si>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</si>
  <si>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</si>
  <si>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</si>
  <si>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</si>
  <si>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</si>
  <si>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</si>
  <si>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</si>
  <si>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</si>
  <si>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</si>
  <si>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</si>
  <si>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</si>
  <si>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</si>
  <si>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</si>
  <si>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</si>
  <si>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</si>
  <si>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</si>
  <si>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</si>
  <si>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</si>
  <si>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</si>
  <si>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</si>
  <si>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</si>
  <si>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</si>
  <si>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</si>
  <si>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</si>
  <si>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</si>
  <si>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</si>
  <si>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</si>
  <si>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</si>
  <si>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</si>
  <si>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</si>
  <si>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</si>
  <si>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</si>
  <si>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</si>
  <si>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</si>
  <si>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</si>
  <si>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</si>
  <si>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</si>
  <si>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</si>
  <si>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</si>
  <si>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</si>
  <si>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</si>
  <si>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</si>
  <si>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</si>
  <si>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</si>
  <si>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</si>
  <si>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</si>
  <si>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</si>
  <si>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</si>
  <si>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</si>
  <si>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</si>
  <si>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</si>
  <si>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</si>
  <si>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</si>
  <si>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</si>
  <si>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</si>
  <si>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</si>
  <si>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</si>
  <si>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</si>
  <si>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</si>
  <si>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</si>
  <si>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</si>
  <si>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</si>
  <si>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</si>
  <si>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</si>
  <si>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</si>
  <si>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</si>
  <si>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</si>
  <si>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</si>
  <si>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</si>
  <si>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</si>
  <si>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</si>
  <si>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</si>
  <si>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</si>
  <si>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</si>
  <si>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</si>
  <si>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</si>
  <si>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</si>
  <si>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</si>
  <si>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</si>
  <si>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</si>
  <si>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</si>
  <si>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</si>
  <si>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</si>
  <si>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</si>
  <si>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</si>
  <si>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</si>
  <si>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</si>
  <si>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</si>
  <si>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</si>
  <si>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</si>
  <si>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</si>
  <si>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</si>
  <si>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</si>
  <si>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</si>
  <si>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</si>
  <si>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</si>
  <si>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</si>
  <si>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</si>
  <si>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</si>
  <si>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</si>
  <si>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</si>
  <si>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</si>
  <si>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</si>
  <si>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</si>
  <si>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</si>
  <si>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</si>
  <si>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</si>
  <si>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</si>
  <si>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</si>
  <si>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</si>
  <si>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</si>
  <si>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</si>
  <si>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</si>
  <si>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</si>
  <si>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</si>
  <si>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</si>
  <si>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</si>
  <si>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</si>
  <si>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</si>
  <si>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</si>
  <si>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</si>
  <si>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</si>
  <si>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</si>
  <si>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</si>
  <si>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</si>
  <si>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</si>
  <si>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</si>
  <si>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</si>
  <si>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</si>
  <si>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</si>
  <si>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</si>
  <si>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</si>
  <si>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</si>
  <si>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</si>
  <si>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</si>
  <si>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</si>
  <si>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</si>
  <si>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</si>
  <si>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</si>
  <si>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</si>
  <si>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</si>
  <si>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</si>
  <si>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</si>
  <si>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</si>
  <si>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</si>
  <si>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</si>
  <si>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</si>
  <si>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</si>
  <si>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</si>
  <si>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</si>
  <si>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</si>
  <si>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</si>
  <si>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</si>
  <si>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</si>
  <si>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</si>
  <si>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</si>
  <si>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</si>
  <si>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</si>
  <si>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</si>
  <si>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</si>
  <si>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</si>
  <si>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</si>
  <si>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</si>
  <si>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</si>
  <si>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</si>
  <si>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</si>
  <si>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</si>
  <si>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</si>
  <si>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</si>
  <si>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</si>
  <si>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</si>
  <si>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</si>
  <si>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</si>
  <si>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</si>
  <si>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</si>
  <si>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</si>
  <si>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</si>
  <si>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</si>
  <si>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</si>
  <si>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</si>
  <si>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</si>
  <si>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</si>
  <si>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</si>
  <si>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</si>
  <si>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</si>
  <si>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</si>
  <si>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</si>
  <si>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</si>
  <si>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</si>
  <si>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</si>
  <si>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</si>
  <si>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</si>
  <si>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</si>
  <si>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</si>
  <si>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</si>
  <si>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</si>
  <si>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</si>
  <si>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</si>
  <si>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</si>
  <si>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</si>
  <si>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</si>
  <si>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</si>
  <si>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</si>
  <si>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</si>
  <si>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</si>
  <si>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</si>
  <si>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</si>
  <si>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</si>
  <si>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</si>
  <si>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</si>
  <si>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</si>
  <si>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</si>
  <si>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</si>
  <si>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</si>
  <si>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</si>
  <si>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</si>
  <si>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</si>
  <si>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</si>
  <si>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</si>
  <si>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</si>
  <si>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</si>
  <si>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</si>
  <si>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</si>
  <si>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</si>
  <si>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</si>
  <si>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</si>
  <si>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</si>
  <si>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</si>
  <si>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</si>
  <si>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</si>
  <si>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</si>
  <si>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</si>
  <si>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</si>
  <si>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</si>
  <si>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</si>
  <si>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</si>
  <si>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</si>
  <si>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</si>
  <si>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</si>
  <si>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</si>
  <si>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</si>
  <si>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</si>
  <si>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</si>
  <si>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</si>
  <si>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</si>
  <si>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</si>
  <si>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</si>
  <si>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</si>
  <si>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</si>
  <si>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</si>
  <si>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</si>
  <si>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</si>
  <si>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</si>
  <si>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</si>
  <si>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</si>
  <si>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</si>
  <si>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</si>
  <si>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</si>
  <si>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</si>
  <si>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</si>
  <si>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</si>
  <si>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</si>
  <si>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</si>
  <si>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</si>
  <si>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</si>
  <si>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</si>
  <si>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</si>
  <si>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</si>
  <si>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</si>
  <si>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</si>
  <si>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</si>
  <si>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</si>
  <si>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</si>
  <si>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</si>
  <si>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</si>
  <si>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</si>
  <si>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</si>
  <si>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</si>
  <si>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</si>
  <si>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</si>
  <si>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</si>
  <si>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</si>
  <si>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</si>
  <si>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</si>
  <si>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</si>
  <si>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</si>
  <si>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</si>
  <si>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</si>
  <si>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</si>
  <si>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</si>
  <si>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</si>
  <si>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</si>
  <si>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</si>
  <si>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</si>
  <si>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</si>
  <si>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</si>
  <si>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</si>
  <si>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</si>
  <si>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</si>
  <si>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</si>
  <si>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</si>
  <si>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</si>
  <si>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</si>
  <si>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</si>
  <si>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</si>
  <si>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</si>
  <si>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</si>
  <si>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</si>
  <si>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</si>
  <si>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</si>
  <si>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</si>
  <si>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</si>
  <si>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</si>
  <si>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</si>
  <si>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</si>
  <si>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</si>
  <si>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</si>
  <si>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</si>
  <si>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</si>
  <si>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</si>
  <si>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</si>
  <si>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</si>
  <si>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</si>
  <si>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</si>
  <si>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</si>
  <si>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</si>
  <si>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</si>
  <si>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</si>
  <si>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</si>
  <si>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</si>
  <si>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</si>
  <si>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</si>
  <si>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</si>
  <si>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</si>
  <si>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</si>
  <si>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</si>
  <si>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</si>
  <si>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</si>
  <si>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</si>
  <si>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</si>
  <si>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</si>
  <si>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</si>
  <si>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</si>
  <si>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</si>
  <si>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</si>
  <si>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</si>
  <si>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</si>
  <si>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</si>
  <si>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</si>
  <si>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</si>
  <si>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</si>
  <si>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</si>
  <si>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</si>
  <si>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</si>
  <si>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</si>
  <si>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</si>
  <si>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</si>
  <si>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</si>
  <si>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</si>
  <si>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</si>
  <si>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</si>
  <si>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</si>
  <si>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</si>
  <si>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</si>
  <si>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</si>
  <si>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</si>
  <si>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</si>
  <si>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</si>
  <si>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</si>
  <si>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</si>
  <si>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</si>
  <si>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</si>
  <si>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</si>
  <si>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</si>
  <si>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</si>
  <si>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</si>
  <si>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</si>
  <si>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</si>
  <si>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</si>
  <si>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</si>
  <si>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</si>
  <si>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</si>
  <si>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</si>
  <si>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</si>
  <si>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</si>
  <si>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</si>
  <si>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</si>
  <si>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</si>
  <si>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</si>
  <si>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</si>
  <si>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</si>
  <si>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</si>
  <si>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</si>
  <si>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</si>
  <si>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</si>
  <si>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</si>
  <si>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</si>
  <si>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</si>
  <si>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</si>
  <si>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</si>
  <si>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</si>
  <si>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</si>
  <si>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</si>
  <si>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</si>
  <si>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</si>
  <si>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</si>
  <si>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</si>
  <si>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</si>
  <si>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</si>
  <si>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</si>
  <si>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</si>
  <si>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</si>
  <si>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</si>
  <si>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</si>
  <si>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</si>
  <si>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</si>
  <si>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</si>
  <si>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</si>
  <si>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</si>
  <si>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</si>
  <si>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</si>
  <si>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</si>
  <si>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</si>
  <si>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</si>
  <si>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</si>
  <si>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</si>
  <si>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</si>
  <si>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</si>
  <si>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</si>
  <si>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</si>
  <si>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</si>
  <si>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</si>
  <si>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</si>
  <si>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</si>
  <si>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</si>
  <si>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</si>
  <si>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</si>
  <si>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</si>
  <si>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</si>
  <si>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</si>
  <si>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</si>
  <si>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</si>
  <si>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</si>
  <si>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</si>
  <si>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</si>
  <si>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</si>
  <si>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</si>
  <si>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</si>
  <si>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</si>
  <si>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</si>
  <si>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</si>
  <si>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</si>
  <si>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</si>
  <si>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</si>
  <si>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</si>
  <si>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</si>
  <si>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</si>
  <si>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</si>
  <si>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</si>
  <si>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</si>
  <si>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</si>
  <si>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</si>
  <si>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</si>
  <si>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</si>
  <si>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</si>
  <si>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</si>
  <si>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</si>
  <si>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</si>
  <si>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</si>
  <si>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</si>
  <si>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</si>
  <si>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</si>
  <si>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</si>
  <si>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</si>
  <si>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</si>
  <si>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</si>
  <si>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</si>
  <si>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</si>
  <si>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</si>
  <si>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</si>
  <si>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</si>
  <si>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</si>
  <si>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</si>
  <si>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</si>
  <si>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</si>
  <si>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</si>
  <si>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</si>
  <si>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</si>
  <si>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</si>
  <si>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</si>
  <si>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</si>
  <si>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</si>
  <si>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</si>
  <si>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</si>
  <si>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</si>
  <si>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</si>
  <si>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</si>
  <si>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</si>
  <si>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</si>
  <si>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</si>
  <si>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</si>
  <si>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</si>
  <si>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</si>
  <si>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</si>
  <si>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</si>
  <si>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</si>
  <si>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</si>
  <si>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</si>
  <si>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</si>
  <si>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</si>
  <si>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</si>
  <si>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</si>
  <si>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</si>
  <si>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</si>
  <si>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</si>
  <si>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</si>
  <si>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</si>
  <si>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</si>
  <si>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</si>
  <si>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</si>
  <si>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</si>
  <si>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</si>
  <si>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</si>
  <si>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</si>
  <si>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</si>
  <si>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</si>
  <si>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</si>
  <si>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</si>
  <si>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</si>
  <si>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</si>
  <si>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</si>
  <si>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</si>
  <si>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</si>
  <si>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</si>
  <si>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</si>
  <si>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</si>
  <si>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</si>
  <si>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</si>
  <si>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</si>
  <si>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</si>
  <si>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</si>
  <si>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</si>
  <si>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</si>
  <si>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</si>
  <si>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</si>
  <si>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</si>
  <si>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</si>
  <si>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</si>
  <si>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</si>
  <si>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</si>
  <si>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</si>
  <si>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</si>
  <si>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</si>
  <si>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</si>
  <si>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</si>
  <si>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</si>
  <si>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</si>
  <si>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</si>
  <si>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</si>
  <si>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</si>
  <si>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</si>
  <si>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</si>
  <si>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</si>
  <si>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</si>
  <si>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</si>
  <si>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</si>
  <si>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</si>
  <si>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</si>
  <si>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</si>
  <si>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</si>
  <si>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</si>
  <si>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</si>
  <si>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</si>
  <si>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</si>
  <si>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</si>
  <si>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</si>
  <si>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</si>
  <si>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</si>
  <si>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</si>
  <si>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</si>
  <si>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</si>
  <si>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</si>
  <si>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</si>
  <si>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</si>
  <si>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</si>
  <si>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</si>
  <si>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</si>
  <si>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</si>
  <si>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</si>
  <si>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</si>
  <si>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</si>
  <si>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</si>
  <si>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</si>
  <si>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</si>
  <si>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</si>
  <si>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</si>
  <si>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</si>
  <si>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</si>
  <si>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</si>
  <si>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</si>
  <si>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</si>
  <si>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</si>
  <si>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</si>
  <si>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</si>
  <si>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</si>
  <si>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</si>
  <si>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</si>
  <si>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</si>
  <si>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</si>
  <si>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</si>
  <si>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</si>
  <si>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</si>
  <si>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</si>
  <si>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</si>
  <si>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</si>
  <si>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</si>
  <si>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</si>
  <si>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</si>
  <si>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</si>
  <si>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</si>
  <si>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</si>
  <si>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</si>
  <si>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</si>
  <si>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</si>
  <si>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</si>
  <si>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</si>
  <si>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</si>
  <si>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</si>
  <si>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</si>
  <si>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</si>
  <si>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</si>
  <si>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</si>
  <si>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</si>
  <si>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</si>
  <si>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</si>
  <si>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</si>
  <si>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</si>
  <si>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</si>
  <si>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</si>
  <si>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</si>
  <si>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</si>
  <si>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</si>
  <si>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</si>
  <si>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</si>
  <si>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</si>
  <si>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</si>
  <si>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</si>
  <si>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</si>
  <si>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</si>
  <si>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</si>
  <si>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</si>
  <si>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</si>
  <si>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</si>
  <si>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</si>
  <si>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</si>
  <si>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</si>
  <si>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</si>
  <si>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</si>
  <si>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</si>
  <si>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</si>
  <si>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</si>
  <si>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</si>
  <si>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</si>
  <si>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</si>
  <si>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</si>
  <si>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</si>
  <si>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</si>
  <si>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</si>
  <si>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</si>
  <si>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</si>
  <si>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</si>
  <si>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</si>
  <si>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</si>
  <si>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</si>
  <si>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</si>
  <si>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</si>
  <si>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</si>
  <si>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</si>
  <si>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</si>
  <si>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</si>
  <si>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</si>
  <si>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</si>
  <si>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</si>
  <si>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</si>
  <si>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</si>
  <si>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</si>
  <si>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</si>
  <si>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</si>
  <si>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</si>
  <si>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</si>
  <si>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</si>
  <si>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</si>
  <si>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</si>
  <si>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</si>
  <si>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</si>
  <si>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</si>
  <si>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</si>
  <si>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</si>
  <si>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</si>
  <si>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</si>
  <si>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</si>
  <si>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</si>
  <si>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</si>
  <si>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</si>
  <si>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</si>
  <si>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</si>
  <si>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</si>
  <si>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</si>
  <si>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</si>
  <si>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</si>
  <si>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</si>
  <si>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</si>
  <si>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</si>
  <si>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</si>
  <si>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</si>
  <si>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</si>
  <si>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</si>
  <si>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</si>
  <si>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</si>
  <si>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</si>
  <si>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</si>
  <si>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</si>
  <si>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</si>
  <si>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</si>
  <si>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</si>
  <si>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</si>
  <si>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</si>
  <si>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</si>
  <si>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</si>
  <si>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</si>
  <si>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</si>
  <si>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</si>
  <si>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</si>
  <si>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</si>
  <si>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</si>
  <si>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</si>
  <si>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</si>
  <si>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</si>
  <si>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</si>
  <si>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</si>
  <si>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</si>
  <si>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</si>
  <si>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</si>
  <si>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</si>
  <si>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</si>
  <si>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</si>
  <si>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</si>
  <si>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</si>
  <si>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</si>
  <si>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</si>
  <si>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</si>
  <si>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</si>
  <si>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</si>
  <si>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</si>
  <si>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</si>
  <si>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</si>
  <si>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</si>
  <si>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</si>
  <si>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</si>
  <si>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</si>
  <si>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</si>
  <si>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</si>
  <si>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</si>
  <si>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</si>
  <si>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</si>
  <si>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</si>
  <si>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</si>
  <si>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</si>
  <si>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</si>
  <si>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</si>
  <si>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</si>
  <si>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</si>
  <si>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</si>
  <si>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</si>
  <si>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</si>
  <si>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</si>
  <si>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</si>
  <si>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</si>
  <si>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</si>
  <si>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</si>
  <si>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</si>
  <si>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</si>
  <si>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</si>
  <si>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</si>
  <si>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</si>
  <si>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</si>
  <si>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</si>
  <si>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</si>
  <si>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</si>
  <si>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</si>
  <si>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</si>
  <si>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</si>
  <si>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</si>
  <si>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</si>
  <si>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</si>
  <si>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</si>
  <si>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</si>
  <si>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</si>
  <si>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</si>
  <si>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</si>
  <si>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</si>
  <si>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</si>
  <si>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</si>
  <si>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</si>
  <si>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</si>
  <si>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</si>
  <si>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</si>
  <si>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</si>
  <si>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</si>
  <si>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</si>
  <si>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</si>
  <si>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</si>
  <si>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</si>
  <si>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</si>
  <si>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</si>
  <si>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</si>
  <si>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</si>
  <si>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</si>
  <si>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</si>
  <si>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</si>
  <si>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</si>
  <si>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</si>
  <si>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</si>
  <si>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</si>
  <si>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</si>
  <si>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</si>
  <si>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</si>
  <si>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</si>
  <si>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</si>
  <si>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</si>
  <si>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</si>
  <si>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</si>
  <si>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</si>
  <si>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</si>
  <si>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</si>
  <si>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</si>
  <si>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</si>
  <si>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</si>
  <si>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</si>
  <si>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</si>
  <si>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</si>
  <si>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</si>
  <si>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</si>
  <si>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</si>
  <si>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</si>
  <si>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</si>
  <si>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</si>
  <si>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</si>
  <si>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</si>
  <si>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</si>
  <si>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</si>
  <si>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</si>
  <si>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</si>
  <si>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</si>
  <si>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</si>
  <si>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</si>
  <si>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</si>
  <si>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</si>
  <si>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</si>
  <si>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</si>
  <si>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</si>
  <si>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</si>
  <si>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</si>
  <si>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</si>
  <si>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</si>
  <si>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</si>
  <si>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</si>
  <si>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</si>
  <si>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</si>
  <si>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</si>
  <si>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</si>
  <si>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</si>
  <si>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</si>
  <si>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</si>
  <si>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</si>
  <si>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</si>
  <si>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</si>
  <si>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</si>
  <si>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</si>
  <si>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</si>
  <si>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</si>
  <si>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</si>
  <si>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</si>
  <si>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</si>
  <si>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</si>
  <si>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</si>
  <si>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</si>
  <si>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</si>
  <si>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</si>
  <si>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</si>
  <si>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</si>
  <si>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</si>
  <si>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</si>
  <si>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</si>
  <si>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</si>
  <si>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</si>
  <si>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</si>
  <si>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</si>
  <si>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</si>
  <si>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</si>
  <si>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</si>
  <si>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</si>
  <si>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</si>
  <si>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</si>
  <si>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</si>
  <si>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</si>
  <si>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</si>
  <si>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</si>
  <si>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</si>
  <si>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</si>
  <si>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</si>
  <si>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</si>
  <si>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</si>
  <si>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</si>
  <si>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</si>
  <si>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</si>
  <si>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</si>
  <si>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</si>
  <si>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</si>
  <si>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</si>
  <si>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</si>
  <si>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</si>
  <si>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</si>
  <si>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</si>
  <si>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</si>
  <si>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</si>
  <si>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</si>
  <si>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</si>
  <si>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</si>
  <si>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</si>
  <si>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</si>
  <si>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</si>
  <si>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</si>
  <si>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</si>
  <si>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</si>
  <si>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</si>
  <si>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</si>
  <si>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</si>
  <si>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</si>
  <si>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</si>
  <si>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</si>
  <si>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</si>
  <si>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</si>
  <si>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</si>
  <si>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</si>
  <si>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</si>
  <si>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</si>
  <si>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</si>
  <si>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</si>
  <si>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</si>
  <si>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</si>
  <si>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</si>
  <si>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</si>
  <si>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</si>
  <si>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</si>
  <si>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</si>
  <si>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</si>
  <si>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</si>
  <si>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</si>
  <si>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</si>
  <si>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</si>
  <si>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</si>
  <si>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</si>
  <si>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</si>
  <si>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</si>
  <si>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</si>
  <si>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</si>
  <si>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</si>
  <si>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</si>
  <si>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</si>
  <si>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</si>
  <si>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</si>
  <si>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</si>
  <si>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</si>
  <si>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</si>
  <si>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</si>
  <si>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</si>
  <si>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</si>
  <si>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</si>
  <si>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</si>
  <si>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</si>
  <si>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</si>
  <si>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</si>
  <si>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</si>
  <si>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</si>
  <si>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</si>
  <si>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</si>
  <si>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</si>
  <si>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</si>
  <si>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</si>
  <si>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</si>
  <si>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</si>
  <si>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</si>
  <si>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</si>
  <si>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</si>
  <si>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</si>
  <si>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</si>
  <si>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</si>
  <si>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</si>
  <si>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</si>
  <si>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</si>
  <si>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</si>
  <si>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</si>
  <si>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</si>
  <si>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</si>
  <si>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</si>
  <si>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</si>
  <si>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</si>
  <si>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</si>
  <si>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</si>
  <si>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</si>
  <si>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</si>
  <si>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</si>
  <si>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</si>
  <si>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</si>
  <si>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</si>
  <si>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</si>
  <si>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</si>
  <si>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</si>
  <si>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</si>
  <si>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</si>
  <si>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</si>
  <si>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</si>
  <si>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</si>
  <si>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</si>
  <si>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</si>
  <si>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</si>
  <si>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</si>
  <si>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</si>
  <si>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</si>
  <si>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</si>
  <si>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</si>
  <si>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</si>
  <si>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</si>
  <si>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</si>
  <si>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</si>
  <si>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</si>
  <si>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</si>
  <si>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</si>
  <si>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</si>
  <si>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</si>
  <si>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</si>
  <si>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</si>
  <si>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</si>
  <si>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</si>
  <si>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</si>
  <si>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</si>
  <si>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</si>
  <si>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</si>
  <si>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</si>
  <si>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</si>
  <si>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</si>
  <si>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</si>
  <si>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</si>
  <si>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</si>
  <si>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</si>
  <si>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</si>
  <si>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</si>
  <si>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</si>
  <si>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</si>
  <si>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</si>
  <si>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</si>
  <si>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</si>
  <si>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</si>
  <si>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</si>
  <si>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</si>
  <si>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</si>
  <si>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</si>
  <si>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</si>
  <si>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</si>
  <si>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</si>
  <si>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</si>
  <si>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</si>
  <si>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</si>
  <si>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</si>
  <si>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</si>
  <si>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</si>
  <si>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</si>
  <si>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</si>
  <si>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</si>
  <si>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</si>
  <si>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</si>
  <si>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</si>
  <si>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</si>
  <si>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</si>
  <si>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</si>
  <si>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</si>
  <si>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</si>
  <si>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</si>
  <si>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</si>
  <si>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</si>
  <si>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</si>
  <si>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</si>
  <si>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</si>
  <si>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</si>
  <si>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</si>
  <si>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</si>
  <si>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</si>
  <si>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</si>
  <si>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</si>
  <si>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</si>
  <si>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</si>
  <si>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</si>
  <si>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</si>
  <si>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</si>
  <si>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</si>
  <si>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</si>
  <si>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</si>
  <si>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</si>
  <si>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</si>
  <si>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</si>
  <si>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</si>
  <si>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</si>
  <si>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</si>
  <si>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</si>
  <si>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</si>
  <si>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</si>
  <si>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</si>
  <si>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</si>
  <si>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</si>
  <si>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</si>
  <si>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</si>
  <si>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</si>
  <si>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</si>
  <si>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</si>
  <si>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</si>
  <si>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</si>
  <si>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</si>
  <si>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</si>
  <si>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</si>
  <si>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</si>
  <si>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</si>
  <si>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</si>
  <si>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</si>
  <si>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</si>
  <si>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</si>
  <si>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</si>
  <si>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</si>
  <si>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</si>
  <si>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</si>
  <si>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</si>
  <si>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</si>
  <si>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</si>
  <si>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</si>
  <si>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</si>
  <si>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</si>
  <si>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</si>
  <si>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</si>
  <si>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</si>
  <si>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</si>
  <si>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</si>
  <si>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</si>
  <si>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</si>
  <si>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</si>
  <si>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</si>
  <si>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</si>
  <si>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</si>
  <si>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</si>
  <si>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</si>
  <si>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</si>
  <si>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</si>
  <si>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</si>
  <si>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</si>
  <si>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</si>
  <si>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</si>
  <si>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</si>
  <si>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</si>
  <si>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</si>
  <si>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</si>
  <si>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</si>
  <si>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</si>
  <si>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</si>
  <si>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</si>
  <si>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</si>
  <si>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</si>
  <si>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</si>
  <si>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</si>
  <si>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</si>
  <si>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</si>
  <si>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</si>
  <si>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</si>
  <si>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</si>
  <si>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</si>
  <si>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</si>
  <si>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</si>
  <si>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</si>
  <si>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</si>
  <si>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</si>
  <si>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</si>
  <si>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</si>
  <si>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</si>
  <si>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</si>
  <si>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</si>
  <si>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</si>
  <si>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</si>
  <si>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</si>
  <si>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</si>
  <si>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</si>
  <si>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</si>
  <si>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</si>
  <si>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</si>
  <si>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</si>
  <si>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</si>
  <si>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</si>
  <si>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</si>
  <si>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</si>
  <si>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</si>
  <si>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</si>
  <si>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</si>
  <si>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</si>
  <si>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</si>
  <si>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</si>
  <si>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</si>
  <si>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</si>
  <si>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</si>
  <si>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</si>
  <si>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</si>
  <si>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</si>
  <si>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</si>
  <si>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</si>
  <si>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</si>
  <si>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</si>
  <si>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</si>
  <si>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</si>
  <si>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</si>
  <si>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</si>
  <si>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</si>
  <si>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</si>
  <si>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</si>
  <si>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</si>
  <si>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</si>
  <si>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</si>
  <si>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</si>
  <si>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</si>
  <si>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</si>
  <si>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</si>
  <si>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</si>
  <si>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</si>
  <si>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</si>
  <si>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</si>
  <si>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</si>
  <si>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</si>
  <si>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</si>
  <si>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</si>
  <si>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</si>
  <si>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</si>
  <si>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</si>
  <si>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</si>
  <si>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</si>
  <si>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</si>
  <si>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</si>
  <si>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</si>
  <si>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</si>
  <si>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</si>
  <si>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</si>
  <si>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</si>
  <si>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</si>
  <si>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</si>
  <si>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</si>
  <si>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</si>
  <si>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</si>
  <si>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</si>
  <si>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</si>
  <si>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</si>
  <si>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</si>
  <si>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</si>
  <si>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</si>
  <si>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</si>
  <si>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</si>
  <si>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</si>
  <si>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</si>
  <si>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</si>
  <si>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</si>
  <si>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</si>
  <si>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</si>
  <si>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</si>
  <si>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</si>
  <si>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</si>
  <si>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</si>
  <si>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</si>
  <si>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</si>
  <si>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</si>
  <si>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</si>
  <si>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</si>
  <si>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</si>
  <si>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</si>
  <si>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</si>
  <si>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</si>
  <si>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</si>
  <si>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</si>
  <si>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</si>
  <si>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</si>
  <si>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</si>
  <si>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</si>
  <si>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</si>
  <si>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</si>
  <si>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</si>
  <si>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</si>
  <si>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</si>
  <si>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</si>
  <si>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</si>
  <si>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</si>
  <si>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</si>
  <si>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</si>
  <si>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</si>
  <si>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</si>
  <si>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</si>
  <si>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</si>
  <si>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</si>
  <si>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</si>
  <si>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</si>
  <si>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</si>
  <si>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</si>
  <si>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</si>
  <si>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</si>
  <si>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</si>
  <si>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</si>
  <si>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</si>
  <si>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</si>
  <si>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</si>
  <si>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</si>
  <si>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</si>
  <si>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</si>
  <si>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</si>
  <si>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</si>
  <si>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</si>
  <si>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</si>
  <si>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</si>
  <si>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</si>
  <si>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</si>
  <si>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</si>
  <si>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</si>
  <si>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</si>
  <si>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</si>
  <si>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</si>
  <si>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</si>
  <si>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</si>
  <si>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</si>
  <si>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</si>
  <si>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</si>
  <si>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</si>
  <si>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</si>
  <si>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</si>
  <si>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</si>
  <si>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</si>
  <si>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</si>
  <si>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</si>
  <si>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</si>
  <si>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</si>
  <si>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</si>
  <si>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</si>
  <si>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</si>
  <si>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</si>
  <si>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</si>
  <si>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</si>
  <si>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</si>
  <si>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</si>
  <si>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</si>
  <si>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</si>
  <si>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</si>
  <si>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</si>
  <si>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</si>
  <si>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</si>
  <si>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</si>
  <si>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</si>
  <si>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</si>
  <si>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</si>
  <si>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</si>
  <si>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</si>
  <si>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</si>
  <si>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</si>
  <si>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</si>
  <si>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</si>
  <si>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</si>
  <si>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</si>
  <si>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</si>
  <si>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</si>
  <si>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</si>
  <si>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</si>
  <si>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</si>
  <si>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</si>
  <si>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</si>
  <si>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</si>
  <si>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</si>
  <si>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</si>
  <si>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</si>
  <si>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</si>
  <si>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</si>
  <si>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</si>
  <si>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</si>
  <si>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</si>
  <si>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</si>
  <si>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</si>
  <si>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</si>
  <si>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</si>
  <si>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</si>
  <si>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</si>
  <si>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</si>
  <si>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</si>
  <si>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</si>
  <si>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</si>
  <si>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</si>
  <si>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</si>
  <si>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</si>
  <si>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</si>
  <si>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</si>
  <si>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</si>
  <si>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</si>
  <si>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</si>
  <si>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</si>
  <si>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</si>
  <si>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</si>
  <si>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</si>
  <si>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</si>
  <si>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</si>
  <si>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</si>
  <si>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</si>
  <si>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</si>
  <si>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</si>
  <si>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</si>
  <si>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</si>
  <si>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</si>
  <si>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</si>
  <si>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</si>
  <si>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</si>
  <si>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</si>
  <si>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</si>
  <si>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</si>
  <si>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</si>
  <si>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</si>
  <si>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</si>
  <si>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</si>
  <si>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</si>
  <si>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</si>
  <si>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</si>
  <si>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</si>
  <si>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</si>
  <si>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</si>
  <si>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</si>
  <si>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</si>
  <si>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</si>
  <si>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</si>
  <si>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</si>
  <si>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</si>
  <si>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</si>
  <si>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</si>
  <si>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</si>
  <si>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</si>
  <si>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</si>
  <si>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</si>
  <si>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</si>
  <si>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</si>
  <si>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</si>
  <si>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</si>
  <si>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</si>
  <si>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</si>
  <si>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</si>
  <si>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</si>
  <si>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</si>
  <si>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</si>
  <si>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</si>
  <si>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</si>
  <si>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</si>
  <si>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</si>
  <si>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</si>
  <si>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</si>
  <si>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</si>
  <si>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</si>
  <si>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</si>
  <si>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</si>
  <si>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</si>
  <si>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</si>
  <si>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</si>
  <si>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</si>
  <si>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</si>
  <si>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</si>
  <si>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</si>
  <si>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</si>
  <si>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</si>
  <si>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</si>
  <si>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</si>
  <si>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</si>
  <si>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</si>
  <si>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</si>
  <si>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</si>
  <si>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</si>
  <si>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</si>
  <si>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</si>
  <si>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</si>
  <si>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</si>
  <si>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</si>
  <si>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</si>
  <si>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</si>
  <si>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</si>
  <si>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</si>
  <si>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</si>
  <si>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</si>
  <si>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</si>
  <si>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</si>
  <si>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</si>
  <si>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</si>
  <si>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</si>
  <si>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</si>
  <si>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</si>
  <si>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</si>
  <si>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</si>
  <si>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</si>
  <si>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</si>
  <si>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</si>
  <si>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</si>
  <si>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</si>
  <si>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</si>
  <si>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</si>
  <si>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</si>
  <si>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</si>
  <si>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</si>
  <si>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</si>
  <si>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</si>
  <si>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</si>
  <si>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</si>
  <si>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</si>
  <si>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</si>
  <si>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</si>
  <si>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</si>
  <si>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</si>
  <si>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</si>
  <si>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</si>
  <si>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</si>
  <si>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</si>
  <si>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</si>
  <si>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</si>
  <si>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</si>
  <si>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</si>
  <si>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</si>
  <si>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</si>
  <si>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</si>
  <si>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</si>
  <si>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</si>
  <si>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</si>
  <si>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</si>
  <si>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</si>
  <si>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</si>
  <si>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</si>
  <si>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</si>
  <si>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</si>
  <si>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</si>
  <si>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</si>
  <si>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</si>
  <si>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</si>
  <si>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</si>
  <si>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</si>
  <si>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</si>
  <si>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</si>
  <si>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</si>
  <si>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</si>
  <si>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</si>
  <si>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</si>
  <si>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</si>
  <si>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</si>
  <si>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</si>
  <si>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</si>
  <si>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</si>
  <si>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</si>
  <si>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</si>
  <si>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</si>
  <si>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</si>
  <si>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</si>
  <si>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</si>
  <si>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</si>
  <si>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</si>
  <si>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</si>
  <si>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</si>
  <si>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</si>
  <si>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</si>
  <si>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</si>
  <si>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</si>
  <si>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</si>
  <si>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</si>
  <si>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</si>
  <si>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</si>
  <si>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</si>
  <si>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</si>
  <si>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</si>
  <si>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</si>
  <si>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</si>
  <si>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</si>
  <si>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</si>
  <si>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</si>
  <si>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</si>
  <si>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</si>
  <si>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</si>
  <si>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</si>
  <si>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</si>
  <si>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</si>
  <si>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</si>
  <si>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</si>
  <si>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</si>
  <si>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</si>
  <si>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</si>
  <si>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</si>
  <si>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</si>
  <si>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</si>
  <si>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</si>
  <si>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</si>
  <si>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</si>
  <si>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</si>
  <si>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</si>
  <si>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</si>
  <si>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</si>
  <si>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</si>
  <si>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</si>
  <si>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</si>
  <si>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</si>
  <si>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</si>
  <si>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</si>
  <si>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</si>
  <si>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</si>
  <si>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</si>
  <si>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</si>
  <si>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</si>
  <si>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</si>
  <si>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</si>
  <si>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</si>
  <si>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</si>
  <si>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</si>
  <si>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</si>
  <si>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</si>
  <si>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</si>
  <si>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</si>
  <si>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</si>
  <si>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</si>
  <si>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</si>
  <si>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</si>
  <si>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</si>
  <si>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</si>
  <si>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</si>
  <si>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</si>
  <si>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</si>
  <si>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</si>
  <si>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Зубин Поток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</si>
</sst>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040000"/>
        <c:axId val="111041536"/>
      </c:barChart>
      <c:catAx>
        <c:axId val="11104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41536"/>
        <c:crosses val="autoZero"/>
        <c:auto val="1"/>
        <c:lblAlgn val="ctr"/>
        <c:lblOffset val="100"/>
        <c:noMultiLvlLbl val="0"/>
      </c:catAx>
      <c:valAx>
        <c:axId val="11104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400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710</c:v>
                </c:pt>
                <c:pt idx="1">
                  <c:v>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373568"/>
        <c:axId val="113375104"/>
      </c:barChart>
      <c:catAx>
        <c:axId val="113373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375104"/>
        <c:crosses val="autoZero"/>
        <c:auto val="1"/>
        <c:lblAlgn val="ctr"/>
        <c:lblOffset val="100"/>
        <c:noMultiLvlLbl val="0"/>
      </c:catAx>
      <c:valAx>
        <c:axId val="11337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373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954</c:v>
                </c:pt>
                <c:pt idx="1">
                  <c:v>688</c:v>
                </c:pt>
                <c:pt idx="2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169152"/>
        <c:axId val="115170688"/>
      </c:barChart>
      <c:catAx>
        <c:axId val="1151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70688"/>
        <c:crosses val="autoZero"/>
        <c:auto val="1"/>
        <c:lblAlgn val="ctr"/>
        <c:lblOffset val="100"/>
        <c:noMultiLvlLbl val="0"/>
      </c:catAx>
      <c:valAx>
        <c:axId val="11517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69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12</c:v>
                </c:pt>
                <c:pt idx="1">
                  <c:v>10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190016"/>
        <c:axId val="115191808"/>
      </c:barChart>
      <c:catAx>
        <c:axId val="115190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91808"/>
        <c:crosses val="autoZero"/>
        <c:auto val="1"/>
        <c:lblAlgn val="ctr"/>
        <c:lblOffset val="100"/>
        <c:noMultiLvlLbl val="0"/>
      </c:catAx>
      <c:valAx>
        <c:axId val="1151918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5190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593024"/>
        <c:axId val="116594560"/>
      </c:barChart>
      <c:catAx>
        <c:axId val="11659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94560"/>
        <c:crosses val="autoZero"/>
        <c:auto val="1"/>
        <c:lblAlgn val="ctr"/>
        <c:lblOffset val="100"/>
        <c:noMultiLvlLbl val="0"/>
      </c:catAx>
      <c:valAx>
        <c:axId val="116594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93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17216"/>
        <c:axId val="116618752"/>
      </c:barChart>
      <c:catAx>
        <c:axId val="116617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18752"/>
        <c:crosses val="autoZero"/>
        <c:auto val="1"/>
        <c:lblAlgn val="ctr"/>
        <c:lblOffset val="100"/>
        <c:noMultiLvlLbl val="0"/>
      </c:catAx>
      <c:valAx>
        <c:axId val="1166187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17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41152"/>
        <c:axId val="116651136"/>
      </c:barChart>
      <c:catAx>
        <c:axId val="116641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51136"/>
        <c:crosses val="autoZero"/>
        <c:auto val="1"/>
        <c:lblAlgn val="ctr"/>
        <c:lblOffset val="100"/>
        <c:noMultiLvlLbl val="0"/>
      </c:catAx>
      <c:valAx>
        <c:axId val="1166511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41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1212</c:v>
                </c:pt>
                <c:pt idx="1">
                  <c:v>1322</c:v>
                </c:pt>
                <c:pt idx="2">
                  <c:v>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84288"/>
        <c:axId val="116685824"/>
      </c:barChart>
      <c:catAx>
        <c:axId val="11668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85824"/>
        <c:crosses val="autoZero"/>
        <c:auto val="1"/>
        <c:lblAlgn val="ctr"/>
        <c:lblOffset val="100"/>
        <c:noMultiLvlLbl val="0"/>
      </c:catAx>
      <c:valAx>
        <c:axId val="116685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84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98496"/>
        <c:axId val="116704384"/>
      </c:barChart>
      <c:catAx>
        <c:axId val="11669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04384"/>
        <c:crosses val="autoZero"/>
        <c:auto val="1"/>
        <c:lblAlgn val="ctr"/>
        <c:lblOffset val="100"/>
        <c:noMultiLvlLbl val="0"/>
      </c:catAx>
      <c:valAx>
        <c:axId val="11670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98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798976"/>
        <c:axId val="116800512"/>
      </c:barChart>
      <c:catAx>
        <c:axId val="11679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00512"/>
        <c:crosses val="autoZero"/>
        <c:auto val="1"/>
        <c:lblAlgn val="ctr"/>
        <c:lblOffset val="100"/>
        <c:noMultiLvlLbl val="0"/>
      </c:catAx>
      <c:valAx>
        <c:axId val="11680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798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054208"/>
        <c:axId val="111056000"/>
      </c:barChart>
      <c:catAx>
        <c:axId val="11105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56000"/>
        <c:crosses val="autoZero"/>
        <c:auto val="1"/>
        <c:lblAlgn val="ctr"/>
        <c:lblOffset val="100"/>
        <c:noMultiLvlLbl val="0"/>
      </c:catAx>
      <c:valAx>
        <c:axId val="111056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542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203712"/>
        <c:axId val="117205248"/>
      </c:barChart>
      <c:catAx>
        <c:axId val="11720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05248"/>
        <c:crosses val="autoZero"/>
        <c:auto val="1"/>
        <c:lblAlgn val="ctr"/>
        <c:lblOffset val="100"/>
        <c:noMultiLvlLbl val="0"/>
      </c:catAx>
      <c:valAx>
        <c:axId val="11720524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20371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245056"/>
        <c:axId val="117246592"/>
      </c:barChart>
      <c:catAx>
        <c:axId val="11724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46592"/>
        <c:crosses val="autoZero"/>
        <c:auto val="1"/>
        <c:lblAlgn val="ctr"/>
        <c:lblOffset val="100"/>
        <c:noMultiLvlLbl val="0"/>
      </c:catAx>
      <c:valAx>
        <c:axId val="117246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245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278208"/>
        <c:axId val="117279744"/>
      </c:barChart>
      <c:catAx>
        <c:axId val="117278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79744"/>
        <c:crosses val="autoZero"/>
        <c:auto val="1"/>
        <c:lblAlgn val="ctr"/>
        <c:lblOffset val="100"/>
        <c:noMultiLvlLbl val="0"/>
      </c:catAx>
      <c:valAx>
        <c:axId val="117279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782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696</c:v>
                </c:pt>
                <c:pt idx="1">
                  <c:v>657</c:v>
                </c:pt>
                <c:pt idx="2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452800"/>
        <c:axId val="117454336"/>
      </c:barChart>
      <c:catAx>
        <c:axId val="11745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54336"/>
        <c:crosses val="autoZero"/>
        <c:auto val="1"/>
        <c:lblAlgn val="ctr"/>
        <c:lblOffset val="100"/>
        <c:noMultiLvlLbl val="0"/>
      </c:catAx>
      <c:valAx>
        <c:axId val="11745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52800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77376"/>
        <c:axId val="117478912"/>
      </c:barChart>
      <c:catAx>
        <c:axId val="11747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78912"/>
        <c:crosses val="autoZero"/>
        <c:auto val="1"/>
        <c:lblAlgn val="ctr"/>
        <c:lblOffset val="100"/>
        <c:noMultiLvlLbl val="0"/>
      </c:catAx>
      <c:valAx>
        <c:axId val="11747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7737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88352"/>
        <c:axId val="117589888"/>
      </c:barChart>
      <c:catAx>
        <c:axId val="11758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89888"/>
        <c:crosses val="autoZero"/>
        <c:auto val="1"/>
        <c:lblAlgn val="ctr"/>
        <c:lblOffset val="100"/>
        <c:noMultiLvlLbl val="0"/>
      </c:catAx>
      <c:valAx>
        <c:axId val="11758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88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081792"/>
        <c:axId val="118161408"/>
      </c:barChart>
      <c:catAx>
        <c:axId val="1180817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8161408"/>
        <c:crosses val="autoZero"/>
        <c:auto val="1"/>
        <c:lblAlgn val="ctr"/>
        <c:lblOffset val="100"/>
        <c:noMultiLvlLbl val="0"/>
      </c:catAx>
      <c:valAx>
        <c:axId val="1181614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80817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177792"/>
        <c:axId val="118179328"/>
      </c:barChart>
      <c:catAx>
        <c:axId val="1181777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8179328"/>
        <c:crosses val="autoZero"/>
        <c:auto val="1"/>
        <c:lblAlgn val="ctr"/>
        <c:lblOffset val="100"/>
        <c:noMultiLvlLbl val="0"/>
      </c:catAx>
      <c:valAx>
        <c:axId val="1181793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1777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273152"/>
        <c:axId val="118274688"/>
      </c:barChart>
      <c:catAx>
        <c:axId val="118273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274688"/>
        <c:crosses val="autoZero"/>
        <c:auto val="1"/>
        <c:lblAlgn val="ctr"/>
        <c:lblOffset val="100"/>
        <c:noMultiLvlLbl val="0"/>
      </c:catAx>
      <c:valAx>
        <c:axId val="118274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2731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593024"/>
        <c:axId val="118594560"/>
      </c:barChart>
      <c:catAx>
        <c:axId val="118593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594560"/>
        <c:crosses val="autoZero"/>
        <c:auto val="1"/>
        <c:lblAlgn val="ctr"/>
        <c:lblOffset val="100"/>
        <c:noMultiLvlLbl val="0"/>
      </c:catAx>
      <c:valAx>
        <c:axId val="118594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5930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869</c:v>
                </c:pt>
                <c:pt idx="1">
                  <c:v>859</c:v>
                </c:pt>
                <c:pt idx="2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709</c:v>
                </c:pt>
                <c:pt idx="1">
                  <c:v>693</c:v>
                </c:pt>
                <c:pt idx="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076096"/>
        <c:axId val="111077632"/>
      </c:barChart>
      <c:catAx>
        <c:axId val="11107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77632"/>
        <c:crosses val="autoZero"/>
        <c:auto val="1"/>
        <c:lblAlgn val="ctr"/>
        <c:lblOffset val="100"/>
        <c:noMultiLvlLbl val="0"/>
      </c:catAx>
      <c:valAx>
        <c:axId val="11107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76096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8617984"/>
        <c:axId val="118619520"/>
      </c:barChart>
      <c:catAx>
        <c:axId val="118617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19520"/>
        <c:crosses val="autoZero"/>
        <c:auto val="1"/>
        <c:lblAlgn val="ctr"/>
        <c:lblOffset val="100"/>
        <c:noMultiLvlLbl val="0"/>
      </c:catAx>
      <c:valAx>
        <c:axId val="1186195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17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0CD6-4029-8E0A-C9685EB3D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8795648"/>
        <c:axId val="118797440"/>
      </c:barChart>
      <c:catAx>
        <c:axId val="118795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97440"/>
        <c:crosses val="autoZero"/>
        <c:auto val="1"/>
        <c:lblAlgn val="ctr"/>
        <c:lblOffset val="100"/>
        <c:noMultiLvlLbl val="0"/>
      </c:catAx>
      <c:valAx>
        <c:axId val="1187974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956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971776"/>
        <c:axId val="118977664"/>
      </c:barChart>
      <c:catAx>
        <c:axId val="118971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977664"/>
        <c:crosses val="autoZero"/>
        <c:auto val="1"/>
        <c:lblAlgn val="ctr"/>
        <c:lblOffset val="100"/>
        <c:noMultiLvlLbl val="0"/>
      </c:catAx>
      <c:valAx>
        <c:axId val="1189776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9717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033856"/>
        <c:axId val="119035392"/>
      </c:barChart>
      <c:catAx>
        <c:axId val="11903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035392"/>
        <c:crosses val="autoZero"/>
        <c:auto val="1"/>
        <c:lblAlgn val="ctr"/>
        <c:lblOffset val="100"/>
        <c:noMultiLvlLbl val="0"/>
      </c:catAx>
      <c:valAx>
        <c:axId val="11903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0338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083392"/>
        <c:axId val="119084928"/>
      </c:barChart>
      <c:catAx>
        <c:axId val="11908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084928"/>
        <c:crosses val="autoZero"/>
        <c:auto val="1"/>
        <c:lblAlgn val="ctr"/>
        <c:lblOffset val="100"/>
        <c:noMultiLvlLbl val="0"/>
      </c:catAx>
      <c:valAx>
        <c:axId val="11908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08339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9170176"/>
        <c:axId val="119171712"/>
      </c:barChart>
      <c:catAx>
        <c:axId val="119170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171712"/>
        <c:crosses val="autoZero"/>
        <c:auto val="1"/>
        <c:lblAlgn val="ctr"/>
        <c:lblOffset val="100"/>
        <c:noMultiLvlLbl val="0"/>
      </c:catAx>
      <c:valAx>
        <c:axId val="1191717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1701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9209344"/>
        <c:axId val="119227520"/>
      </c:barChart>
      <c:catAx>
        <c:axId val="11920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227520"/>
        <c:crosses val="autoZero"/>
        <c:auto val="1"/>
        <c:lblAlgn val="ctr"/>
        <c:lblOffset val="100"/>
        <c:noMultiLvlLbl val="0"/>
      </c:catAx>
      <c:valAx>
        <c:axId val="119227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2093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261056"/>
        <c:axId val="119262592"/>
      </c:barChart>
      <c:catAx>
        <c:axId val="11926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262592"/>
        <c:crosses val="autoZero"/>
        <c:auto val="1"/>
        <c:lblAlgn val="ctr"/>
        <c:lblOffset val="100"/>
        <c:noMultiLvlLbl val="0"/>
      </c:catAx>
      <c:valAx>
        <c:axId val="119262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261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310208"/>
        <c:axId val="119311744"/>
      </c:barChart>
      <c:catAx>
        <c:axId val="11931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311744"/>
        <c:crosses val="autoZero"/>
        <c:auto val="1"/>
        <c:lblAlgn val="ctr"/>
        <c:lblOffset val="100"/>
        <c:noMultiLvlLbl val="0"/>
      </c:catAx>
      <c:valAx>
        <c:axId val="11931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3102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67.400000000000006</c:v>
                </c:pt>
                <c:pt idx="2">
                  <c:v>5.0999999999999996</c:v>
                </c:pt>
                <c:pt idx="3">
                  <c:v>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33.700000000000003</c:v>
                </c:pt>
                <c:pt idx="1">
                  <c:v>55</c:v>
                </c:pt>
                <c:pt idx="2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9478144"/>
        <c:axId val="119479680"/>
      </c:barChart>
      <c:catAx>
        <c:axId val="119478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479680"/>
        <c:crosses val="autoZero"/>
        <c:auto val="1"/>
        <c:lblAlgn val="ctr"/>
        <c:lblOffset val="100"/>
        <c:noMultiLvlLbl val="0"/>
      </c:catAx>
      <c:valAx>
        <c:axId val="1194796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47814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529856"/>
        <c:axId val="119531392"/>
      </c:barChart>
      <c:catAx>
        <c:axId val="11952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531392"/>
        <c:crosses val="autoZero"/>
        <c:auto val="1"/>
        <c:lblAlgn val="ctr"/>
        <c:lblOffset val="100"/>
        <c:noMultiLvlLbl val="0"/>
      </c:catAx>
      <c:valAx>
        <c:axId val="119531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529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761152"/>
        <c:axId val="119767040"/>
      </c:barChart>
      <c:catAx>
        <c:axId val="11976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767040"/>
        <c:crosses val="autoZero"/>
        <c:auto val="1"/>
        <c:lblAlgn val="ctr"/>
        <c:lblOffset val="100"/>
        <c:noMultiLvlLbl val="0"/>
      </c:catAx>
      <c:valAx>
        <c:axId val="11976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761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810304"/>
        <c:axId val="119816192"/>
      </c:barChart>
      <c:catAx>
        <c:axId val="11981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816192"/>
        <c:crosses val="autoZero"/>
        <c:auto val="1"/>
        <c:lblAlgn val="ctr"/>
        <c:lblOffset val="100"/>
        <c:noMultiLvlLbl val="0"/>
      </c:catAx>
      <c:valAx>
        <c:axId val="11981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81030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933568"/>
        <c:axId val="119947648"/>
      </c:barChart>
      <c:catAx>
        <c:axId val="119933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947648"/>
        <c:crosses val="autoZero"/>
        <c:auto val="1"/>
        <c:lblAlgn val="ctr"/>
        <c:lblOffset val="100"/>
        <c:noMultiLvlLbl val="0"/>
      </c:catAx>
      <c:valAx>
        <c:axId val="1199476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9933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999488"/>
        <c:axId val="120009472"/>
      </c:barChart>
      <c:catAx>
        <c:axId val="1199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09472"/>
        <c:crosses val="autoZero"/>
        <c:auto val="1"/>
        <c:lblAlgn val="ctr"/>
        <c:lblOffset val="100"/>
        <c:noMultiLvlLbl val="0"/>
      </c:catAx>
      <c:valAx>
        <c:axId val="1200094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9999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053120"/>
        <c:axId val="120202368"/>
      </c:barChart>
      <c:catAx>
        <c:axId val="120053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02368"/>
        <c:crosses val="autoZero"/>
        <c:auto val="1"/>
        <c:lblAlgn val="ctr"/>
        <c:lblOffset val="100"/>
        <c:noMultiLvlLbl val="0"/>
      </c:catAx>
      <c:valAx>
        <c:axId val="1202023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053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229248"/>
        <c:axId val="120235136"/>
      </c:barChart>
      <c:catAx>
        <c:axId val="12022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235136"/>
        <c:crosses val="autoZero"/>
        <c:auto val="1"/>
        <c:lblAlgn val="ctr"/>
        <c:lblOffset val="100"/>
        <c:noMultiLvlLbl val="0"/>
      </c:catAx>
      <c:valAx>
        <c:axId val="120235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2292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356224"/>
        <c:axId val="120370304"/>
      </c:barChart>
      <c:catAx>
        <c:axId val="120356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70304"/>
        <c:crosses val="autoZero"/>
        <c:auto val="1"/>
        <c:lblAlgn val="ctr"/>
        <c:lblOffset val="100"/>
        <c:noMultiLvlLbl val="0"/>
      </c:catAx>
      <c:valAx>
        <c:axId val="12037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56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566144"/>
        <c:axId val="120567680"/>
      </c:barChart>
      <c:catAx>
        <c:axId val="12056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67680"/>
        <c:crosses val="autoZero"/>
        <c:auto val="1"/>
        <c:lblAlgn val="ctr"/>
        <c:lblOffset val="100"/>
        <c:noMultiLvlLbl val="0"/>
      </c:catAx>
      <c:valAx>
        <c:axId val="120567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566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31.6</c:v>
                </c:pt>
                <c:pt idx="1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58.1</c:v>
                </c:pt>
                <c:pt idx="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10.199999999999999</c:v>
                </c:pt>
                <c:pt idx="1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3234688"/>
        <c:axId val="113236224"/>
      </c:barChart>
      <c:catAx>
        <c:axId val="113234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236224"/>
        <c:crosses val="autoZero"/>
        <c:auto val="1"/>
        <c:lblAlgn val="ctr"/>
        <c:lblOffset val="100"/>
        <c:noMultiLvlLbl val="0"/>
      </c:catAx>
      <c:valAx>
        <c:axId val="113236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2346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679296"/>
        <c:axId val="122680832"/>
      </c:barChart>
      <c:catAx>
        <c:axId val="1226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80832"/>
        <c:crosses val="autoZero"/>
        <c:auto val="1"/>
        <c:lblAlgn val="ctr"/>
        <c:lblOffset val="100"/>
        <c:noMultiLvlLbl val="0"/>
      </c:catAx>
      <c:valAx>
        <c:axId val="12268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79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708352"/>
        <c:axId val="122709888"/>
      </c:barChart>
      <c:catAx>
        <c:axId val="12270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09888"/>
        <c:crosses val="autoZero"/>
        <c:auto val="1"/>
        <c:lblAlgn val="ctr"/>
        <c:lblOffset val="100"/>
        <c:noMultiLvlLbl val="0"/>
      </c:catAx>
      <c:valAx>
        <c:axId val="12270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08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869</c:v>
                </c:pt>
                <c:pt idx="1">
                  <c:v>859</c:v>
                </c:pt>
                <c:pt idx="2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709</c:v>
                </c:pt>
                <c:pt idx="1">
                  <c:v>693</c:v>
                </c:pt>
                <c:pt idx="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741504"/>
        <c:axId val="122743040"/>
      </c:barChart>
      <c:catAx>
        <c:axId val="12274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743040"/>
        <c:crosses val="autoZero"/>
        <c:auto val="1"/>
        <c:lblAlgn val="ctr"/>
        <c:lblOffset val="100"/>
        <c:noMultiLvlLbl val="0"/>
      </c:catAx>
      <c:valAx>
        <c:axId val="12274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7415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33.700000000000003</c:v>
                </c:pt>
                <c:pt idx="1">
                  <c:v>55</c:v>
                </c:pt>
                <c:pt idx="2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31.6</c:v>
                </c:pt>
                <c:pt idx="1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58.1</c:v>
                </c:pt>
                <c:pt idx="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10.199999999999999</c:v>
                </c:pt>
                <c:pt idx="1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3901056"/>
        <c:axId val="123902592"/>
      </c:barChart>
      <c:catAx>
        <c:axId val="123901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902592"/>
        <c:crosses val="autoZero"/>
        <c:auto val="1"/>
        <c:lblAlgn val="ctr"/>
        <c:lblOffset val="100"/>
        <c:noMultiLvlLbl val="0"/>
      </c:catAx>
      <c:valAx>
        <c:axId val="123902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9010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4028416"/>
        <c:axId val="124029952"/>
      </c:barChart>
      <c:catAx>
        <c:axId val="12402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029952"/>
        <c:crosses val="autoZero"/>
        <c:auto val="1"/>
        <c:lblAlgn val="ctr"/>
        <c:lblOffset val="100"/>
        <c:noMultiLvlLbl val="0"/>
      </c:catAx>
      <c:valAx>
        <c:axId val="12402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028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201600"/>
        <c:axId val="124223872"/>
      </c:barChart>
      <c:catAx>
        <c:axId val="124201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223872"/>
        <c:crosses val="autoZero"/>
        <c:auto val="1"/>
        <c:lblAlgn val="ctr"/>
        <c:lblOffset val="100"/>
        <c:noMultiLvlLbl val="0"/>
      </c:catAx>
      <c:valAx>
        <c:axId val="12422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201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247040"/>
        <c:axId val="124523264"/>
      </c:barChart>
      <c:catAx>
        <c:axId val="124247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523264"/>
        <c:crosses val="autoZero"/>
        <c:auto val="1"/>
        <c:lblAlgn val="ctr"/>
        <c:lblOffset val="100"/>
        <c:noMultiLvlLbl val="0"/>
      </c:catAx>
      <c:valAx>
        <c:axId val="12452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247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710</c:v>
                </c:pt>
                <c:pt idx="1">
                  <c:v>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546048"/>
        <c:axId val="124572416"/>
      </c:barChart>
      <c:catAx>
        <c:axId val="124546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572416"/>
        <c:crosses val="autoZero"/>
        <c:auto val="1"/>
        <c:lblAlgn val="ctr"/>
        <c:lblOffset val="100"/>
        <c:noMultiLvlLbl val="0"/>
      </c:catAx>
      <c:valAx>
        <c:axId val="124572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4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954</c:v>
                </c:pt>
                <c:pt idx="1">
                  <c:v>688</c:v>
                </c:pt>
                <c:pt idx="2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638336"/>
        <c:axId val="124639872"/>
      </c:barChart>
      <c:catAx>
        <c:axId val="1246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39872"/>
        <c:crosses val="autoZero"/>
        <c:auto val="1"/>
        <c:lblAlgn val="ctr"/>
        <c:lblOffset val="100"/>
        <c:noMultiLvlLbl val="0"/>
      </c:catAx>
      <c:valAx>
        <c:axId val="12463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38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3260800"/>
        <c:axId val="113266688"/>
      </c:barChart>
      <c:catAx>
        <c:axId val="11326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266688"/>
        <c:crosses val="autoZero"/>
        <c:auto val="1"/>
        <c:lblAlgn val="ctr"/>
        <c:lblOffset val="100"/>
        <c:noMultiLvlLbl val="0"/>
      </c:catAx>
      <c:valAx>
        <c:axId val="113266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32608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12</c:v>
                </c:pt>
                <c:pt idx="1">
                  <c:v>10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671488"/>
        <c:axId val="124673024"/>
      </c:barChart>
      <c:catAx>
        <c:axId val="124671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73024"/>
        <c:crosses val="autoZero"/>
        <c:auto val="1"/>
        <c:lblAlgn val="ctr"/>
        <c:lblOffset val="100"/>
        <c:noMultiLvlLbl val="0"/>
      </c:catAx>
      <c:valAx>
        <c:axId val="124673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71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748928"/>
        <c:axId val="124750464"/>
      </c:barChart>
      <c:catAx>
        <c:axId val="124748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50464"/>
        <c:crosses val="autoZero"/>
        <c:auto val="1"/>
        <c:lblAlgn val="ctr"/>
        <c:lblOffset val="100"/>
        <c:noMultiLvlLbl val="0"/>
      </c:catAx>
      <c:valAx>
        <c:axId val="1247504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4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1212</c:v>
                </c:pt>
                <c:pt idx="1">
                  <c:v>1322</c:v>
                </c:pt>
                <c:pt idx="2">
                  <c:v>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771328"/>
        <c:axId val="124781312"/>
      </c:barChart>
      <c:catAx>
        <c:axId val="12477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81312"/>
        <c:crosses val="autoZero"/>
        <c:auto val="1"/>
        <c:lblAlgn val="ctr"/>
        <c:lblOffset val="100"/>
        <c:noMultiLvlLbl val="0"/>
      </c:catAx>
      <c:valAx>
        <c:axId val="124781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71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4986112"/>
        <c:axId val="124987648"/>
      </c:barChart>
      <c:catAx>
        <c:axId val="12498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87648"/>
        <c:crosses val="autoZero"/>
        <c:auto val="1"/>
        <c:lblAlgn val="ctr"/>
        <c:lblOffset val="100"/>
        <c:noMultiLvlLbl val="0"/>
      </c:catAx>
      <c:valAx>
        <c:axId val="124987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986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5039744"/>
        <c:axId val="125041280"/>
      </c:barChart>
      <c:catAx>
        <c:axId val="12503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041280"/>
        <c:crosses val="autoZero"/>
        <c:auto val="1"/>
        <c:lblAlgn val="ctr"/>
        <c:lblOffset val="100"/>
        <c:noMultiLvlLbl val="0"/>
      </c:catAx>
      <c:valAx>
        <c:axId val="12504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039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101568"/>
        <c:axId val="125103104"/>
      </c:barChart>
      <c:catAx>
        <c:axId val="125101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03104"/>
        <c:crosses val="autoZero"/>
        <c:auto val="1"/>
        <c:lblAlgn val="ctr"/>
        <c:lblOffset val="100"/>
        <c:noMultiLvlLbl val="0"/>
      </c:catAx>
      <c:valAx>
        <c:axId val="125103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015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696</c:v>
                </c:pt>
                <c:pt idx="1">
                  <c:v>657</c:v>
                </c:pt>
                <c:pt idx="2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239296"/>
        <c:axId val="125240832"/>
      </c:barChart>
      <c:catAx>
        <c:axId val="12523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40832"/>
        <c:crosses val="autoZero"/>
        <c:auto val="1"/>
        <c:lblAlgn val="ctr"/>
        <c:lblOffset val="100"/>
        <c:noMultiLvlLbl val="0"/>
      </c:catAx>
      <c:valAx>
        <c:axId val="12524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39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272064"/>
        <c:axId val="125273600"/>
      </c:barChart>
      <c:catAx>
        <c:axId val="12527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73600"/>
        <c:crosses val="autoZero"/>
        <c:auto val="1"/>
        <c:lblAlgn val="ctr"/>
        <c:lblOffset val="100"/>
        <c:noMultiLvlLbl val="0"/>
      </c:catAx>
      <c:valAx>
        <c:axId val="125273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72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387136"/>
        <c:axId val="125388672"/>
      </c:barChart>
      <c:catAx>
        <c:axId val="12538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88672"/>
        <c:crosses val="autoZero"/>
        <c:auto val="1"/>
        <c:lblAlgn val="ctr"/>
        <c:lblOffset val="100"/>
        <c:noMultiLvlLbl val="0"/>
      </c:catAx>
      <c:valAx>
        <c:axId val="125388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871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3281664"/>
        <c:axId val="113287552"/>
      </c:barChart>
      <c:catAx>
        <c:axId val="113281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287552"/>
        <c:crosses val="autoZero"/>
        <c:auto val="1"/>
        <c:lblAlgn val="ctr"/>
        <c:lblOffset val="100"/>
        <c:noMultiLvlLbl val="0"/>
      </c:catAx>
      <c:valAx>
        <c:axId val="11328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3281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5585664"/>
        <c:axId val="125599744"/>
      </c:barChart>
      <c:catAx>
        <c:axId val="12558566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5599744"/>
        <c:crosses val="autoZero"/>
        <c:auto val="1"/>
        <c:lblAlgn val="ctr"/>
        <c:lblOffset val="100"/>
        <c:noMultiLvlLbl val="0"/>
      </c:catAx>
      <c:valAx>
        <c:axId val="12559974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55856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5606912"/>
        <c:axId val="125625088"/>
      </c:barChart>
      <c:catAx>
        <c:axId val="12560691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5625088"/>
        <c:crosses val="autoZero"/>
        <c:auto val="1"/>
        <c:lblAlgn val="ctr"/>
        <c:lblOffset val="100"/>
        <c:noMultiLvlLbl val="0"/>
      </c:catAx>
      <c:valAx>
        <c:axId val="1256250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069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727872"/>
        <c:axId val="125729408"/>
      </c:barChart>
      <c:catAx>
        <c:axId val="12572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729408"/>
        <c:crosses val="autoZero"/>
        <c:auto val="1"/>
        <c:lblAlgn val="ctr"/>
        <c:lblOffset val="100"/>
        <c:noMultiLvlLbl val="0"/>
      </c:catAx>
      <c:valAx>
        <c:axId val="125729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7278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826560"/>
        <c:axId val="125828096"/>
      </c:barChart>
      <c:catAx>
        <c:axId val="125826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828096"/>
        <c:crosses val="autoZero"/>
        <c:auto val="1"/>
        <c:lblAlgn val="ctr"/>
        <c:lblOffset val="100"/>
        <c:noMultiLvlLbl val="0"/>
      </c:catAx>
      <c:valAx>
        <c:axId val="1258280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8265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6195584"/>
        <c:axId val="126197120"/>
      </c:barChart>
      <c:catAx>
        <c:axId val="126195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97120"/>
        <c:crosses val="autoZero"/>
        <c:auto val="1"/>
        <c:lblAlgn val="ctr"/>
        <c:lblOffset val="100"/>
        <c:noMultiLvlLbl val="0"/>
      </c:catAx>
      <c:valAx>
        <c:axId val="1261971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95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6233984"/>
        <c:axId val="126239872"/>
      </c:barChart>
      <c:catAx>
        <c:axId val="126233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239872"/>
        <c:crosses val="autoZero"/>
        <c:auto val="1"/>
        <c:lblAlgn val="ctr"/>
        <c:lblOffset val="100"/>
        <c:noMultiLvlLbl val="0"/>
      </c:catAx>
      <c:valAx>
        <c:axId val="12623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233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6365056"/>
        <c:axId val="126370944"/>
      </c:barChart>
      <c:catAx>
        <c:axId val="126365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370944"/>
        <c:crosses val="autoZero"/>
        <c:auto val="1"/>
        <c:lblAlgn val="ctr"/>
        <c:lblOffset val="100"/>
        <c:noMultiLvlLbl val="0"/>
      </c:catAx>
      <c:valAx>
        <c:axId val="126370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3650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486400"/>
        <c:axId val="126487936"/>
      </c:barChart>
      <c:catAx>
        <c:axId val="12648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87936"/>
        <c:crosses val="autoZero"/>
        <c:auto val="1"/>
        <c:lblAlgn val="ctr"/>
        <c:lblOffset val="100"/>
        <c:noMultiLvlLbl val="0"/>
      </c:catAx>
      <c:valAx>
        <c:axId val="12648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486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633856"/>
        <c:axId val="126635392"/>
      </c:barChart>
      <c:catAx>
        <c:axId val="12663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635392"/>
        <c:crosses val="autoZero"/>
        <c:auto val="1"/>
        <c:lblAlgn val="ctr"/>
        <c:lblOffset val="100"/>
        <c:noMultiLvlLbl val="0"/>
      </c:catAx>
      <c:valAx>
        <c:axId val="12663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633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814464"/>
        <c:axId val="126832640"/>
      </c:barChart>
      <c:catAx>
        <c:axId val="12681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832640"/>
        <c:crosses val="autoZero"/>
        <c:auto val="1"/>
        <c:lblAlgn val="ctr"/>
        <c:lblOffset val="100"/>
        <c:noMultiLvlLbl val="0"/>
      </c:catAx>
      <c:valAx>
        <c:axId val="12683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814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311744"/>
        <c:axId val="113313280"/>
      </c:barChart>
      <c:catAx>
        <c:axId val="113311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313280"/>
        <c:crosses val="autoZero"/>
        <c:auto val="1"/>
        <c:lblAlgn val="ctr"/>
        <c:lblOffset val="100"/>
        <c:noMultiLvlLbl val="0"/>
      </c:catAx>
      <c:valAx>
        <c:axId val="113313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311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9653376"/>
        <c:axId val="129679744"/>
      </c:barChart>
      <c:catAx>
        <c:axId val="129653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679744"/>
        <c:crosses val="autoZero"/>
        <c:auto val="1"/>
        <c:lblAlgn val="ctr"/>
        <c:lblOffset val="100"/>
        <c:noMultiLvlLbl val="0"/>
      </c:catAx>
      <c:valAx>
        <c:axId val="1296797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6533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1236992"/>
        <c:axId val="131238528"/>
      </c:barChart>
      <c:catAx>
        <c:axId val="131236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238528"/>
        <c:crosses val="autoZero"/>
        <c:auto val="1"/>
        <c:lblAlgn val="ctr"/>
        <c:lblOffset val="100"/>
        <c:noMultiLvlLbl val="0"/>
      </c:catAx>
      <c:valAx>
        <c:axId val="131238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2369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345792"/>
        <c:axId val="131351680"/>
      </c:barChart>
      <c:catAx>
        <c:axId val="13134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351680"/>
        <c:crosses val="autoZero"/>
        <c:auto val="1"/>
        <c:lblAlgn val="ctr"/>
        <c:lblOffset val="100"/>
        <c:noMultiLvlLbl val="0"/>
      </c:catAx>
      <c:valAx>
        <c:axId val="13135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345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399040"/>
        <c:axId val="131421312"/>
      </c:barChart>
      <c:catAx>
        <c:axId val="13139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421312"/>
        <c:crosses val="autoZero"/>
        <c:auto val="1"/>
        <c:lblAlgn val="ctr"/>
        <c:lblOffset val="100"/>
        <c:noMultiLvlLbl val="0"/>
      </c:catAx>
      <c:valAx>
        <c:axId val="131421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399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67.400000000000006</c:v>
                </c:pt>
                <c:pt idx="2">
                  <c:v>5.0999999999999996</c:v>
                </c:pt>
                <c:pt idx="3">
                  <c:v>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2659456"/>
        <c:axId val="132689920"/>
      </c:barChart>
      <c:catAx>
        <c:axId val="1326594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689920"/>
        <c:crosses val="autoZero"/>
        <c:auto val="1"/>
        <c:lblAlgn val="ctr"/>
        <c:lblOffset val="100"/>
        <c:noMultiLvlLbl val="0"/>
      </c:catAx>
      <c:valAx>
        <c:axId val="1326899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65945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723456"/>
        <c:axId val="132724992"/>
      </c:barChart>
      <c:catAx>
        <c:axId val="13272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24992"/>
        <c:crosses val="autoZero"/>
        <c:auto val="1"/>
        <c:lblAlgn val="ctr"/>
        <c:lblOffset val="100"/>
        <c:noMultiLvlLbl val="0"/>
      </c:catAx>
      <c:valAx>
        <c:axId val="132724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2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741760"/>
        <c:axId val="132755840"/>
      </c:barChart>
      <c:catAx>
        <c:axId val="13274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55840"/>
        <c:crosses val="autoZero"/>
        <c:auto val="1"/>
        <c:lblAlgn val="ctr"/>
        <c:lblOffset val="100"/>
        <c:noMultiLvlLbl val="0"/>
      </c:catAx>
      <c:valAx>
        <c:axId val="13275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41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793088"/>
        <c:axId val="132794624"/>
      </c:barChart>
      <c:catAx>
        <c:axId val="13279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794624"/>
        <c:crosses val="autoZero"/>
        <c:auto val="1"/>
        <c:lblAlgn val="ctr"/>
        <c:lblOffset val="100"/>
        <c:noMultiLvlLbl val="0"/>
      </c:catAx>
      <c:valAx>
        <c:axId val="13279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79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2981504"/>
        <c:axId val="132983040"/>
      </c:barChart>
      <c:catAx>
        <c:axId val="13298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983040"/>
        <c:crosses val="autoZero"/>
        <c:auto val="1"/>
        <c:lblAlgn val="ctr"/>
        <c:lblOffset val="100"/>
        <c:noMultiLvlLbl val="0"/>
      </c:catAx>
      <c:valAx>
        <c:axId val="13298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981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357184"/>
        <c:axId val="113358720"/>
      </c:barChart>
      <c:catAx>
        <c:axId val="113357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3358720"/>
        <c:crosses val="autoZero"/>
        <c:auto val="1"/>
        <c:lblAlgn val="ctr"/>
        <c:lblOffset val="100"/>
        <c:noMultiLvlLbl val="0"/>
      </c:catAx>
      <c:valAx>
        <c:axId val="11335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357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000192"/>
        <c:axId val="133034752"/>
      </c:barChart>
      <c:catAx>
        <c:axId val="13300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034752"/>
        <c:crosses val="autoZero"/>
        <c:auto val="1"/>
        <c:lblAlgn val="ctr"/>
        <c:lblOffset val="100"/>
        <c:noMultiLvlLbl val="0"/>
      </c:catAx>
      <c:valAx>
        <c:axId val="13303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000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3140480"/>
        <c:axId val="133142016"/>
      </c:barChart>
      <c:catAx>
        <c:axId val="13314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142016"/>
        <c:crosses val="autoZero"/>
        <c:auto val="1"/>
        <c:lblAlgn val="ctr"/>
        <c:lblOffset val="100"/>
        <c:noMultiLvlLbl val="0"/>
      </c:catAx>
      <c:valAx>
        <c:axId val="133142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31404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185920"/>
        <c:axId val="133187456"/>
      </c:barChart>
      <c:catAx>
        <c:axId val="133185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187456"/>
        <c:crosses val="autoZero"/>
        <c:auto val="1"/>
        <c:lblAlgn val="ctr"/>
        <c:lblOffset val="100"/>
        <c:noMultiLvlLbl val="0"/>
      </c:catAx>
      <c:valAx>
        <c:axId val="1331874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185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247744"/>
        <c:axId val="133249280"/>
      </c:barChart>
      <c:catAx>
        <c:axId val="133247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49280"/>
        <c:crosses val="autoZero"/>
        <c:auto val="1"/>
        <c:lblAlgn val="ctr"/>
        <c:lblOffset val="100"/>
        <c:noMultiLvlLbl val="0"/>
      </c:catAx>
      <c:valAx>
        <c:axId val="1332492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247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3309568"/>
        <c:axId val="133311104"/>
      </c:barChart>
      <c:catAx>
        <c:axId val="133309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11104"/>
        <c:crosses val="autoZero"/>
        <c:auto val="1"/>
        <c:lblAlgn val="ctr"/>
        <c:lblOffset val="100"/>
        <c:noMultiLvlLbl val="0"/>
      </c:catAx>
      <c:valAx>
        <c:axId val="1333111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309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3355008"/>
        <c:axId val="133356544"/>
      </c:barChart>
      <c:catAx>
        <c:axId val="13335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356544"/>
        <c:crosses val="autoZero"/>
        <c:auto val="1"/>
        <c:lblAlgn val="ctr"/>
        <c:lblOffset val="100"/>
        <c:noMultiLvlLbl val="0"/>
      </c:catAx>
      <c:valAx>
        <c:axId val="133356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3550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428736"/>
        <c:axId val="133430272"/>
      </c:barChart>
      <c:catAx>
        <c:axId val="133428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30272"/>
        <c:crosses val="autoZero"/>
        <c:auto val="1"/>
        <c:lblAlgn val="ctr"/>
        <c:lblOffset val="100"/>
        <c:noMultiLvlLbl val="0"/>
      </c:catAx>
      <c:valAx>
        <c:axId val="133430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2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473408"/>
        <c:axId val="133474944"/>
      </c:barChart>
      <c:catAx>
        <c:axId val="133473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74944"/>
        <c:crosses val="autoZero"/>
        <c:auto val="1"/>
        <c:lblAlgn val="ctr"/>
        <c:lblOffset val="100"/>
        <c:noMultiLvlLbl val="0"/>
      </c:catAx>
      <c:valAx>
        <c:axId val="133474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73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592192"/>
        <c:axId val="133593728"/>
      </c:barChart>
      <c:catAx>
        <c:axId val="13359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593728"/>
        <c:crosses val="autoZero"/>
        <c:auto val="1"/>
        <c:lblAlgn val="ctr"/>
        <c:lblOffset val="100"/>
        <c:noMultiLvlLbl val="0"/>
      </c:catAx>
      <c:valAx>
        <c:axId val="13359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5921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2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1149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1578</v>
      </c>
      <c r="K6" s="58">
        <v>709</v>
      </c>
      <c r="L6" s="58">
        <v>869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1552</v>
      </c>
      <c r="K7" s="94">
        <v>693</v>
      </c>
      <c r="L7" s="94">
        <v>859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1149</v>
      </c>
      <c r="K8" s="1073">
        <v>504</v>
      </c>
      <c r="L8" s="1073">
        <v>645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869</v>
      </c>
      <c r="M14" s="310">
        <f>IF(ISBLANK(K6),"",K6)</f>
        <v>709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859</v>
      </c>
      <c r="M15" s="479">
        <f t="shared" ref="M15:M16" si="5">IF(ISBLANK(K7),"",K7)</f>
        <v>693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645</v>
      </c>
      <c r="M16" s="311">
        <f t="shared" si="5"/>
        <v>504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869</v>
      </c>
      <c r="M21" s="310">
        <f>IF(ISBLANK(K6),"",K6)</f>
        <v>709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859</v>
      </c>
      <c r="M22" s="479">
        <f>IF(ISBLANK(K7),"",K7)</f>
        <v>693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645</v>
      </c>
      <c r="M23" s="311">
        <f>IF(ISBLANK(K8),"",K8)</f>
        <v>504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39.5</v>
      </c>
      <c r="C6" s="35">
        <v>42.5</v>
      </c>
      <c r="D6" s="63">
        <v>37.200000000000003</v>
      </c>
      <c r="E6" s="35">
        <v>50</v>
      </c>
      <c r="F6" s="35">
        <v>46.5</v>
      </c>
      <c r="G6" s="35">
        <v>52.8</v>
      </c>
      <c r="H6" s="292">
        <v>10.5</v>
      </c>
      <c r="I6" s="35">
        <v>11</v>
      </c>
      <c r="J6" s="63">
        <v>10</v>
      </c>
      <c r="M6" s="127" t="s">
        <v>16</v>
      </c>
      <c r="N6" s="935">
        <f>IF(ISBLANK(B8),"",B8)</f>
        <v>33.700000000000003</v>
      </c>
      <c r="O6" s="935">
        <f>IF(ISBLANK(E8),"",E8)</f>
        <v>55</v>
      </c>
      <c r="P6" s="128">
        <f>IF(ISBLANK(H8),"",H8)</f>
        <v>11.3</v>
      </c>
    </row>
    <row r="7" spans="1:19" x14ac:dyDescent="0.25">
      <c r="A7" s="286">
        <v>2022</v>
      </c>
      <c r="B7" s="167">
        <v>38.1</v>
      </c>
      <c r="C7" s="94">
        <v>39.700000000000003</v>
      </c>
      <c r="D7" s="169">
        <v>36.9</v>
      </c>
      <c r="E7" s="94">
        <v>51.8</v>
      </c>
      <c r="F7" s="94">
        <v>48.9</v>
      </c>
      <c r="G7" s="94">
        <v>54.1</v>
      </c>
      <c r="H7" s="167">
        <v>10.1</v>
      </c>
      <c r="I7" s="94">
        <v>11.4</v>
      </c>
      <c r="J7" s="169">
        <v>9</v>
      </c>
    </row>
    <row r="8" spans="1:19" x14ac:dyDescent="0.25">
      <c r="A8" s="218">
        <v>2023</v>
      </c>
      <c r="B8" s="167">
        <v>33.700000000000003</v>
      </c>
      <c r="C8" s="94">
        <v>36.299999999999997</v>
      </c>
      <c r="D8" s="169">
        <v>31.6</v>
      </c>
      <c r="E8" s="94">
        <v>55</v>
      </c>
      <c r="F8" s="94">
        <v>51</v>
      </c>
      <c r="G8" s="94">
        <v>58.1</v>
      </c>
      <c r="H8" s="167">
        <v>11.3</v>
      </c>
      <c r="I8" s="94">
        <v>12.7</v>
      </c>
      <c r="J8" s="169">
        <v>10.199999999999999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31.6</v>
      </c>
      <c r="O12" s="936">
        <f>IF(ISBLANK(G8),"",G8)</f>
        <v>58.1</v>
      </c>
      <c r="P12" s="938">
        <f>IF(ISBLANK(J8),"",J8)</f>
        <v>10.199999999999999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36.299999999999997</v>
      </c>
      <c r="O13" s="937">
        <f>IF(ISBLANK(F8),"",F8)</f>
        <v>51</v>
      </c>
      <c r="P13" s="939">
        <f>IF(ISBLANK(I8),"",I8)</f>
        <v>12.7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33.700000000000003</v>
      </c>
      <c r="O20" s="935">
        <f>IF(ISBLANK(E8),"",E8)</f>
        <v>55</v>
      </c>
      <c r="P20" s="940">
        <f>IF(ISBLANK(H8),"",H8)</f>
        <v>11.3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31.6</v>
      </c>
      <c r="O24" s="936">
        <f>IF(ISBLANK(G8),"",G8)</f>
        <v>58.1</v>
      </c>
      <c r="P24" s="938">
        <f>IF(ISBLANK(J8),"",J8)</f>
        <v>10.199999999999999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36.299999999999997</v>
      </c>
      <c r="O25" s="937">
        <f>IF(ISBLANK(F8),"",F8)</f>
        <v>51</v>
      </c>
      <c r="P25" s="939">
        <f>IF(ISBLANK(I8),"",I8)</f>
        <v>12.7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740856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57.3</v>
      </c>
      <c r="E21" s="751">
        <v>66</v>
      </c>
      <c r="F21" s="751">
        <v>67.400000000000006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12.4</v>
      </c>
      <c r="E22" s="752">
        <v>4.8</v>
      </c>
      <c r="F22" s="752">
        <v>5.0999999999999996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67.400000000000006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5.0999999999999996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27.5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67.400000000000006</v>
      </c>
    </row>
    <row r="32" spans="1:11" x14ac:dyDescent="0.25">
      <c r="A32" s="698" t="s">
        <v>1431</v>
      </c>
      <c r="B32" s="734">
        <f>F22</f>
        <v>5.0999999999999996</v>
      </c>
    </row>
    <row r="33" spans="1:2" x14ac:dyDescent="0.25">
      <c r="A33" s="699" t="s">
        <v>1432</v>
      </c>
      <c r="B33" s="732">
        <f>100-(B30+B31+B32)</f>
        <v>27.5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336696</v>
      </c>
      <c r="E4" s="70"/>
      <c r="F4" s="1076">
        <v>72582</v>
      </c>
      <c r="G4" s="70"/>
      <c r="H4" s="1078">
        <v>587675</v>
      </c>
      <c r="I4" s="1077"/>
    </row>
    <row r="5" spans="1:9" x14ac:dyDescent="0.25">
      <c r="A5" s="587">
        <v>2021</v>
      </c>
      <c r="B5" s="1079">
        <v>0</v>
      </c>
      <c r="C5" s="1080"/>
      <c r="D5" s="160">
        <v>426289</v>
      </c>
      <c r="E5" s="212"/>
      <c r="F5" s="1079">
        <v>31080</v>
      </c>
      <c r="G5" s="212"/>
      <c r="H5" s="1081">
        <v>645832</v>
      </c>
      <c r="I5" s="1080"/>
    </row>
    <row r="6" spans="1:9" x14ac:dyDescent="0.25">
      <c r="A6" s="588">
        <v>2022</v>
      </c>
      <c r="B6" s="1082">
        <v>0</v>
      </c>
      <c r="C6" s="1083"/>
      <c r="D6" s="169">
        <v>499215</v>
      </c>
      <c r="E6" s="167"/>
      <c r="F6" s="1082">
        <v>37815</v>
      </c>
      <c r="G6" s="167"/>
      <c r="H6" s="1084">
        <v>740856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Зубин Поток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333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63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1149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740856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499215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282953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37815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 t="str">
        <f>IF(ISBLANK('EKO4'!B13),"-",'EKO4'!B13)</f>
        <v>-</v>
      </c>
      <c r="D264" s="1116"/>
      <c r="E264" s="1116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>
        <f>IF(ISBLANK('SOC1'!B4),"-",'SOC1'!B4)</f>
        <v>1319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>
        <f>IF(ISBLANK('SOC1'!B8),"-",'SOC1'!B8)</f>
        <v>10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>
        <f>IF(ISBLANK('SOC1'!B9),"-",'SOC1'!B9)</f>
        <v>132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>
        <f>IF(ISBLANK('SOC9'!E7),"-",'SOC9'!E7)</f>
        <v>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>
        <f>IF(ISBLANK('SOC3'!B4),"-",'SOC3'!B4)</f>
        <v>5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>
        <f>IF(ISBLANK('SOC3'!B9),"-",'SOC3'!B9)</f>
        <v>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>
        <f>IF(ISBLANK('SOC5'!B4),"-",'SOC5'!B4)</f>
        <v>581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553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75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>
        <f>IF('SOC6'!E7&gt;0,'SOC6'!E7,"-")</f>
        <v>31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>
        <f>IF(ISBLANK('SOC5'!B11),"-",'SOC5'!B11)</f>
        <v>30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>
        <f>IF(ISBLANK('SOC7'!B6),"-",'SOC7'!B6)</f>
        <v>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>
        <f>IF(ISBLANK('SOC7'!B9),"-",'SOC7'!B9)</f>
        <v>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Зубин Поток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333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63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1149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740856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499215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282953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37815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>
        <f>IF(ISBLANK('SOC1'!B4),"-",'SOC1'!B4)</f>
        <v>1319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>
        <f>IF(ISBLANK('SOC1'!B8),"-",'SOC1'!B8)</f>
        <v>10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>
        <f>IF(ISBLANK('SOC1'!B9),"-",'SOC1'!B9)</f>
        <v>132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>
        <f>IF(ISBLANK('SOC9'!E7),"-",'SOC9'!E7)</f>
        <v>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>
        <f>IF(ISBLANK('SOC3'!B4),"-",'SOC3'!B4)</f>
        <v>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>
        <f>IF(ISBLANK('SOC3'!B9),"-",'SOC3'!B9)</f>
        <v>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>
        <f>IF(ISBLANK('SOC5'!B4),"-",'SOC5'!B4)</f>
        <v>581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553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75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>
        <f>IF('SOC6'!E7&gt;0,'SOC6'!E7,"-")</f>
        <v>31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>
        <f>IF(ISBLANK('SOC5'!B11),"-",'SOC5'!B11)</f>
        <v>30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>
        <f>IF(ISBLANK('SOC7'!B6),"-",'SOC7'!B6)</f>
        <v>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>
        <f>IF(ISBLANK('SOC7'!B9),"-",'SOC7'!B9)</f>
        <v>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499215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282953</v>
      </c>
      <c r="D5" s="253"/>
    </row>
    <row r="6" spans="1:4" ht="30" x14ac:dyDescent="0.25">
      <c r="A6" s="686" t="s">
        <v>474</v>
      </c>
      <c r="B6" s="617">
        <v>216262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333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63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1319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10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132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37815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1140</v>
      </c>
      <c r="C5" s="1034">
        <v>560</v>
      </c>
      <c r="D5" s="600">
        <v>580</v>
      </c>
      <c r="G5" s="871" t="s">
        <v>126</v>
      </c>
      <c r="H5" s="637">
        <f>IF(ISBLANK(D7),"",D7)</f>
        <v>710</v>
      </c>
    </row>
    <row r="6" spans="1:17" x14ac:dyDescent="0.25">
      <c r="A6" s="641">
        <v>2021</v>
      </c>
      <c r="B6" s="1034">
        <v>1230</v>
      </c>
      <c r="C6" s="1034">
        <v>614</v>
      </c>
      <c r="D6" s="602">
        <v>616</v>
      </c>
      <c r="G6" s="635" t="s">
        <v>127</v>
      </c>
      <c r="H6" s="623">
        <f>IF(ISBLANK(C7),"",C7)</f>
        <v>609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1319</v>
      </c>
      <c r="C7" s="1034">
        <v>609</v>
      </c>
      <c r="D7" s="617">
        <v>710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710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609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2022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</v>
      </c>
      <c r="C4" s="600"/>
      <c r="D4" s="600"/>
      <c r="E4" s="599"/>
      <c r="F4" s="600"/>
      <c r="G4" s="600"/>
    </row>
    <row r="5" spans="1:10" x14ac:dyDescent="0.25">
      <c r="A5" s="286">
        <v>2022</v>
      </c>
      <c r="B5" s="751">
        <v>2</v>
      </c>
      <c r="C5" s="751"/>
      <c r="D5" s="751">
        <v>1</v>
      </c>
      <c r="E5" s="753"/>
      <c r="F5" s="751"/>
      <c r="G5" s="751"/>
    </row>
    <row r="6" spans="1:10" x14ac:dyDescent="0.25">
      <c r="A6" s="218">
        <v>2023</v>
      </c>
      <c r="B6" s="752">
        <v>5</v>
      </c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</v>
      </c>
      <c r="C11" s="80" t="str">
        <f>IF(ISBLANK(D4),"",D4)</f>
        <v/>
      </c>
      <c r="E11" s="103">
        <f>A4</f>
        <v>2021</v>
      </c>
      <c r="F11" s="80">
        <f>IF(ISBLANK(B4),"",B4)</f>
        <v>2</v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2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5</v>
      </c>
      <c r="C13" s="83" t="str">
        <f>IF(ISBLANK(D6),"",D6)</f>
        <v/>
      </c>
      <c r="D13" s="253"/>
      <c r="E13" s="155">
        <f t="shared" si="1"/>
        <v>2023</v>
      </c>
      <c r="F13" s="83">
        <f t="shared" si="2"/>
        <v>5</v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581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553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30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696</v>
      </c>
    </row>
    <row r="17" spans="2:3" x14ac:dyDescent="0.25">
      <c r="B17" s="253">
        <v>2022</v>
      </c>
      <c r="C17" s="1100">
        <v>657</v>
      </c>
    </row>
    <row r="18" spans="2:3" x14ac:dyDescent="0.25">
      <c r="B18" s="253">
        <v>2023</v>
      </c>
      <c r="C18" s="1100">
        <v>553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696</v>
      </c>
    </row>
    <row r="22" spans="2:3" x14ac:dyDescent="0.25">
      <c r="B22" s="636">
        <f>B17</f>
        <v>2022</v>
      </c>
      <c r="C22" s="636">
        <f t="shared" ref="C22:C23" si="0">IF(ISBLANK(C17),"",C17)</f>
        <v>657</v>
      </c>
    </row>
    <row r="23" spans="2:3" x14ac:dyDescent="0.25">
      <c r="B23" s="636">
        <f>B18</f>
        <v>2023</v>
      </c>
      <c r="C23" s="636">
        <f t="shared" si="0"/>
        <v>553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</v>
      </c>
      <c r="C5" s="55">
        <v>13</v>
      </c>
      <c r="D5" s="55">
        <v>11</v>
      </c>
      <c r="E5" s="269">
        <f>SUM(B5:D5)</f>
        <v>33</v>
      </c>
      <c r="F5" s="71">
        <v>954</v>
      </c>
      <c r="G5" s="70"/>
      <c r="H5" s="55"/>
      <c r="I5" s="110"/>
      <c r="J5" s="71"/>
    </row>
    <row r="6" spans="1:10" x14ac:dyDescent="0.25">
      <c r="A6" s="286">
        <v>2022</v>
      </c>
      <c r="B6" s="757">
        <v>9</v>
      </c>
      <c r="C6" s="758">
        <v>11</v>
      </c>
      <c r="D6" s="758">
        <v>11</v>
      </c>
      <c r="E6" s="270">
        <f>SUM(B6:D6)</f>
        <v>31</v>
      </c>
      <c r="F6" s="214">
        <v>688</v>
      </c>
      <c r="G6" s="457"/>
      <c r="H6" s="458"/>
      <c r="I6" s="763"/>
      <c r="J6" s="214"/>
    </row>
    <row r="7" spans="1:10" x14ac:dyDescent="0.25">
      <c r="A7" s="218">
        <v>2023</v>
      </c>
      <c r="B7" s="167">
        <v>12</v>
      </c>
      <c r="C7" s="94">
        <v>10</v>
      </c>
      <c r="D7" s="94">
        <v>9</v>
      </c>
      <c r="E7" s="447">
        <f>SUM(B7:D7)</f>
        <v>31</v>
      </c>
      <c r="F7" s="168">
        <v>581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954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688</v>
      </c>
      <c r="C14" s="28"/>
      <c r="D14" s="28"/>
      <c r="F14" s="625" t="s">
        <v>1526</v>
      </c>
      <c r="G14" s="621">
        <f>IF(ISBLANK(B7),"",B7)</f>
        <v>12</v>
      </c>
      <c r="I14" s="625" t="s">
        <v>1529</v>
      </c>
      <c r="J14" s="621">
        <f>IF(ISBLANK(B7),"",B7)</f>
        <v>12</v>
      </c>
    </row>
    <row r="15" spans="1:10" x14ac:dyDescent="0.25">
      <c r="A15" s="624">
        <f t="shared" ref="A15" si="1">A7</f>
        <v>2023</v>
      </c>
      <c r="B15" s="623">
        <f t="shared" si="0"/>
        <v>581</v>
      </c>
      <c r="C15" s="28"/>
      <c r="D15" s="28"/>
      <c r="F15" s="626" t="s">
        <v>1527</v>
      </c>
      <c r="G15" s="622">
        <f>IF(ISBLANK(C7),"",C7)</f>
        <v>10</v>
      </c>
      <c r="I15" s="626" t="s">
        <v>1538</v>
      </c>
      <c r="J15" s="622">
        <f>IF(ISBLANK(C7),"",C7)</f>
        <v>10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9</v>
      </c>
      <c r="I16" s="627" t="s">
        <v>1539</v>
      </c>
      <c r="J16" s="623">
        <f>IF(ISBLANK(D7),"",D7)</f>
        <v>9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0</v>
      </c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0</v>
      </c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0</v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>
        <f>IF(ISBLANK(B7),"",B7)</f>
        <v>0</v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>
        <f>IF(ISBLANK(B8),"",B8)</f>
        <v>0</v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</v>
      </c>
      <c r="D5" s="449">
        <f>IF(ISBLANK(B5),"",A5)</f>
        <v>2021</v>
      </c>
      <c r="E5" s="618">
        <f>IF(ISBLANK(B5),"",B5)</f>
        <v>3</v>
      </c>
      <c r="K5" s="217">
        <v>2020</v>
      </c>
      <c r="L5" s="655"/>
    </row>
    <row r="6" spans="1:12" x14ac:dyDescent="0.25">
      <c r="A6" s="229">
        <v>2022</v>
      </c>
      <c r="B6" s="602">
        <v>3</v>
      </c>
      <c r="D6" s="450">
        <f>IF(ISBLANK(B6),"",A6)</f>
        <v>2022</v>
      </c>
      <c r="E6" s="619">
        <f>IF(ISBLANK(B6),"",B6)</f>
        <v>3</v>
      </c>
      <c r="K6" s="286">
        <v>2021</v>
      </c>
      <c r="L6" s="657"/>
    </row>
    <row r="7" spans="1:12" x14ac:dyDescent="0.25">
      <c r="A7" s="123">
        <v>2023</v>
      </c>
      <c r="B7" s="617">
        <v>5</v>
      </c>
      <c r="D7" s="379">
        <f>IF(ISBLANK(B7),"",A7)</f>
        <v>2023</v>
      </c>
      <c r="E7" s="620">
        <f>IF(ISBLANK(B7),"",B7)</f>
        <v>5</v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8</v>
      </c>
      <c r="C5" s="643"/>
      <c r="D5" s="643">
        <v>143</v>
      </c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8</v>
      </c>
      <c r="C6" s="657"/>
      <c r="D6" s="657">
        <v>154</v>
      </c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10</v>
      </c>
      <c r="C7" s="617"/>
      <c r="D7" s="617">
        <v>132</v>
      </c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67</v>
      </c>
      <c r="D4" s="655"/>
      <c r="E4" s="655">
        <v>34</v>
      </c>
      <c r="F4" s="655"/>
      <c r="G4" s="655">
        <v>2</v>
      </c>
      <c r="H4" s="655"/>
      <c r="I4" s="655">
        <v>2</v>
      </c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67</v>
      </c>
      <c r="D5" s="602"/>
      <c r="E5" s="602">
        <v>35</v>
      </c>
      <c r="F5" s="602"/>
      <c r="G5" s="602">
        <v>3</v>
      </c>
      <c r="H5" s="602"/>
      <c r="I5" s="602">
        <v>4</v>
      </c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75</v>
      </c>
      <c r="D6" s="617"/>
      <c r="E6" s="617">
        <v>30</v>
      </c>
      <c r="F6" s="617"/>
      <c r="G6" s="617">
        <v>5</v>
      </c>
      <c r="H6" s="617"/>
      <c r="I6" s="617">
        <v>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1212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1322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1412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1212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1322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1412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2024-04-25T11:13:39Z</dcterms:modified>
</cp:coreProperties>
</file>